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65" yWindow="150" windowWidth="14550" windowHeight="12330" tabRatio="772" activeTab="8"/>
  </bookViews>
  <sheets>
    <sheet name="ГБ1" sheetId="2" r:id="rId1"/>
    <sheet name="ГБ3" sheetId="3" r:id="rId2"/>
    <sheet name="ГБ4" sheetId="4" r:id="rId3"/>
    <sheet name="ГДБ" sheetId="5" r:id="rId4"/>
    <sheet name="ГРД" sheetId="6" state="hidden" r:id="rId5"/>
    <sheet name="ГП1" sheetId="7" r:id="rId6"/>
    <sheet name="ГП2" sheetId="8" r:id="rId7"/>
    <sheet name="ГП4" sheetId="9" r:id="rId8"/>
    <sheet name="ГП5" sheetId="10" r:id="rId9"/>
    <sheet name="ГП7" sheetId="11" r:id="rId10"/>
  </sheets>
  <definedNames>
    <definedName name="Z_0F3A86EF_86F5_428A_84EA_4EDDC16C17F9_.wvu.Cols" localSheetId="2" hidden="1">ГБ4!#REF!</definedName>
    <definedName name="Z_0F3A86EF_86F5_428A_84EA_4EDDC16C17F9_.wvu.PrintArea" localSheetId="0" hidden="1">ГБ1!$A$1:$C$245</definedName>
    <definedName name="Z_0F3A86EF_86F5_428A_84EA_4EDDC16C17F9_.wvu.PrintArea" localSheetId="1" hidden="1">ГБ3!$A$1:$C$245</definedName>
    <definedName name="Z_0F3A86EF_86F5_428A_84EA_4EDDC16C17F9_.wvu.PrintArea" localSheetId="2" hidden="1">ГБ4!$A$1:$C$247</definedName>
    <definedName name="Z_0F3A86EF_86F5_428A_84EA_4EDDC16C17F9_.wvu.PrintArea" localSheetId="3" hidden="1">ГДБ!$A$1:$C$245</definedName>
    <definedName name="Z_0F3A86EF_86F5_428A_84EA_4EDDC16C17F9_.wvu.PrintArea" localSheetId="5" hidden="1">ГП1!$A$1:$C$245</definedName>
    <definedName name="Z_0F3A86EF_86F5_428A_84EA_4EDDC16C17F9_.wvu.PrintArea" localSheetId="6" hidden="1">ГП2!$A$1:$C$245</definedName>
    <definedName name="Z_0F3A86EF_86F5_428A_84EA_4EDDC16C17F9_.wvu.PrintArea" localSheetId="7" hidden="1">ГП4!$A$1:$C$245</definedName>
    <definedName name="Z_0F3A86EF_86F5_428A_84EA_4EDDC16C17F9_.wvu.PrintArea" localSheetId="8" hidden="1">ГП5!$A$1:$C$245</definedName>
    <definedName name="Z_0F3A86EF_86F5_428A_84EA_4EDDC16C17F9_.wvu.PrintArea" localSheetId="9" hidden="1">ГП7!$A$1:$C$245</definedName>
    <definedName name="Z_0F3A86EF_86F5_428A_84EA_4EDDC16C17F9_.wvu.PrintArea" localSheetId="4" hidden="1">ГРД!$A$1:$C$244</definedName>
    <definedName name="Z_0F3A86EF_86F5_428A_84EA_4EDDC16C17F9_.wvu.PrintTitles" localSheetId="0" hidden="1">ГБ1!$10:$11</definedName>
    <definedName name="Z_0F3A86EF_86F5_428A_84EA_4EDDC16C17F9_.wvu.PrintTitles" localSheetId="1" hidden="1">ГБ3!$10:$11</definedName>
    <definedName name="Z_0F3A86EF_86F5_428A_84EA_4EDDC16C17F9_.wvu.PrintTitles" localSheetId="2" hidden="1">ГБ4!$10:$11</definedName>
    <definedName name="Z_0F3A86EF_86F5_428A_84EA_4EDDC16C17F9_.wvu.PrintTitles" localSheetId="3" hidden="1">ГДБ!$10:$11</definedName>
    <definedName name="Z_0F3A86EF_86F5_428A_84EA_4EDDC16C17F9_.wvu.PrintTitles" localSheetId="5" hidden="1">ГП1!$10:$11</definedName>
    <definedName name="Z_0F3A86EF_86F5_428A_84EA_4EDDC16C17F9_.wvu.PrintTitles" localSheetId="6" hidden="1">ГП2!$10:$11</definedName>
    <definedName name="Z_0F3A86EF_86F5_428A_84EA_4EDDC16C17F9_.wvu.PrintTitles" localSheetId="7" hidden="1">ГП4!$10:$11</definedName>
    <definedName name="Z_0F3A86EF_86F5_428A_84EA_4EDDC16C17F9_.wvu.PrintTitles" localSheetId="8" hidden="1">ГП5!$10:$11</definedName>
    <definedName name="Z_0F3A86EF_86F5_428A_84EA_4EDDC16C17F9_.wvu.PrintTitles" localSheetId="9" hidden="1">ГП7!$10:$11</definedName>
    <definedName name="Z_0F3A86EF_86F5_428A_84EA_4EDDC16C17F9_.wvu.PrintTitles" localSheetId="4" hidden="1">ГРД!$10:$11</definedName>
    <definedName name="Z_0F3A86EF_86F5_428A_84EA_4EDDC16C17F9_.wvu.Rows" localSheetId="0" hidden="1">ГБ1!$15:$25,ГБ1!$27:$27,ГБ1!$29:$37,ГБ1!$39:$40,ГБ1!$42:$42,ГБ1!$44:$46,ГБ1!$56:$56,ГБ1!$58:$58,ГБ1!$60:$60,ГБ1!#REF!,ГБ1!$65:$67,ГБ1!$71:$74,ГБ1!#REF!,ГБ1!$79:$79,ГБ1!#REF!,ГБ1!$86:$86,ГБ1!$89:$89,ГБ1!$100:$100,ГБ1!$102:$105,ГБ1!$107:$107,ГБ1!$109:$112,ГБ1!$114:$115,ГБ1!$117:$118,ГБ1!$120:$121,ГБ1!$125:$126,ГБ1!$132:$132,ГБ1!$136:$136,ГБ1!#REF!,ГБ1!$142:$143,ГБ1!$148:$148,ГБ1!$150:$151,ГБ1!$153:$154,ГБ1!$158:$160,ГБ1!$163:$163,ГБ1!$166:$166,ГБ1!$168:$168,ГБ1!$170:$171,ГБ1!$173:$173,ГБ1!$175:$175,ГБ1!$179:$187,ГБ1!$189:$201,ГБ1!$203:$205,ГБ1!#REF!,ГБ1!$208:$209,ГБ1!$212:$212,ГБ1!$214:$223,ГБ1!$225:$226,ГБ1!$228:$236,ГБ1!$238:$246</definedName>
    <definedName name="Z_0F3A86EF_86F5_428A_84EA_4EDDC16C17F9_.wvu.Rows" localSheetId="1" hidden="1">ГБ3!$13:$20,ГБ3!$22:$23,ГБ3!$25:$25,ГБ3!$27:$28,ГБ3!$30:$34,ГБ3!$36:$36,ГБ3!$38:$46,ГБ3!$56:$57,ГБ3!$59:$60,ГБ3!$63:$63,ГБ3!$65:$67,ГБ3!$73:$74,ГБ3!#REF!,ГБ3!$79:$79,ГБ3!$85:$86,ГБ3!$89:$89,ГБ3!$100:$101,ГБ3!$103:$104,ГБ3!$107:$107,ГБ3!$109:$112,ГБ3!$114:$114,ГБ3!$117:$118,ГБ3!$120:$121,ГБ3!$123:$123,ГБ3!$125:$126,ГБ3!$128:$128,ГБ3!$132:$133,ГБ3!$135:$136,ГБ3!$140:$140,ГБ3!$142:$144,ГБ3!$150:$151,ГБ3!$153:$154,ГБ3!$158:$158,ГБ3!$163:$163,ГБ3!$166:$166,ГБ3!$170:$171,ГБ3!$173:$173,ГБ3!$175:$175,ГБ3!$180:$181,ГБ3!$183:$184,ГБ3!$186:$187,ГБ3!$189:$197,ГБ3!$199:$201,ГБ3!$203:$206,ГБ3!$208:$209,ГБ3!$212:$218,ГБ3!$220:$227,ГБ3!$229:$246</definedName>
    <definedName name="Z_0F3A86EF_86F5_428A_84EA_4EDDC16C17F9_.wvu.Rows" localSheetId="2" hidden="1">ГБ4!$13:$42,ГБ4!$44:$46,ГБ4!$56:$56,ГБ4!$58:$59,ГБ4!$63:$63,ГБ4!$66:$67,ГБ4!$72:$74,ГБ4!#REF!,ГБ4!$79:$79,ГБ4!$85:$90,ГБ4!$100:$100,ГБ4!$102:$103,ГБ4!$107:$107,ГБ4!$109:$112,ГБ4!$116:$118,ГБ4!$120:$121,ГБ4!$124:$127,ГБ4!$132:$132,ГБ4!$134:$135,ГБ4!$140:$140,ГБ4!$143:$144,ГБ4!$149:$151,ГБ4!$153:$154,ГБ4!$158:$158,ГБ4!$160:$160,ГБ4!$163:$163,ГБ4!$166:$166,ГБ4!$168:$168,ГБ4!$170:$176,ГБ4!$180:$186,ГБ4!$193:$196,ГБ4!$198:$200,ГБ4!$203:$206,ГБ4!$208:$209,ГБ4!$212:$241,ГБ4!$243:$246</definedName>
    <definedName name="Z_0F3A86EF_86F5_428A_84EA_4EDDC16C17F9_.wvu.Rows" localSheetId="3" hidden="1">ГДБ!$13:$22,ГДБ!$24:$46,ГДБ!$56:$56,ГДБ!$58:$61,ГДБ!$63:$63,ГДБ!$65:$66,ГДБ!$68:$68,ГДБ!$72:$77,ГДБ!$79:$81,ГДБ!$85:$90,ГДБ!$99:$114,ГДБ!$116:$128,ГДБ!$132:$132,ГДБ!$134:$138,ГДБ!$140:$140,ГДБ!$142:$143,ГДБ!$145:$145,ГДБ!$149:$156,ГДБ!$158:$163,ГДБ!$166:$167,ГДБ!$170:$176,ГДБ!$179:$186,ГДБ!$188:$206,ГДБ!$208:$209,ГДБ!$211:$247</definedName>
    <definedName name="Z_0F3A86EF_86F5_428A_84EA_4EDDC16C17F9_.wvu.Rows" localSheetId="5" hidden="1">ГП1!$12:$47,ГП1!$56:$61,ГП1!#REF!,ГП1!$65:$67,ГП1!$71:$72,ГП1!$74:$74,ГП1!#REF!,ГП1!$79:$79,ГП1!$85:$86,ГП1!$89:$89,ГП1!$99:$118,ГП1!$120:$126,ГП1!$128:$128,ГП1!$132:$138,ГП1!#REF!,ГП1!$142:$144,ГП1!$148:$149,ГП1!$151:$151,ГП1!$153:$154,ГП1!$158:$158,ГП1!$160:$160,ГП1!$162:$163,ГП1!$166:$167,ГП1!$170:$171,ГП1!$173:$175,ГП1!$179:$187,ГП1!$189:$201,ГП1!$203:$206,ГП1!$208:$209,ГП1!$211:$247</definedName>
    <definedName name="Z_0F3A86EF_86F5_428A_84EA_4EDDC16C17F9_.wvu.Rows" localSheetId="6" hidden="1">ГП2!$12:$47,ГП2!$56:$61,ГП2!#REF!,ГП2!$65:$67,ГП2!$71:$71,ГП2!$73:$74,ГП2!#REF!,ГП2!$79:$80,ГП2!$85:$90,ГП2!$99:$118,ГП2!$120:$128,ГП2!$132:$138,ГП2!#REF!,ГП2!$142:$144,ГП2!$148:$148,ГП2!$150:$151,ГП2!$153:$154,ГП2!$158:$160,ГП2!$162:$163,ГП2!$166:$167,ГП2!$170:$176,ГП2!$179:$187,ГП2!$189:$196,ГП2!$198:$201,ГП2!$203:$206,ГП2!$208:$209,ГП2!$211:$247</definedName>
    <definedName name="Z_0F3A86EF_86F5_428A_84EA_4EDDC16C17F9_.wvu.Rows" localSheetId="7" hidden="1">ГП4!$12:$47,ГП4!$56:$56,ГП4!$58:$58,ГП4!$60:$60,ГП4!#REF!,ГП4!$65:$66,ГП4!$71:$71,ГП4!$74:$74,ГП4!#REF!,ГП4!$79:$79,ГП4!$85:$86,ГП4!$89:$89,ГП4!$99:$118,ГП4!$120:$121,ГП4!$123:$126,ГП4!$128:$128,ГП4!$132:$132,ГП4!$134:$134,ГП4!$136:$136,ГП4!#REF!,ГП4!$142:$143,ГП4!$148:$148,ГП4!$151:$151,ГП4!$153:$154,ГП4!$158:$160,ГП4!$162:$163,ГП4!$166:$167,ГП4!$170:$171,ГП4!$173:$175,ГП4!$179:$187,ГП4!$189:$198,ГП4!$200:$201,ГП4!$203:$206,ГП4!$208:$209,ГП4!$211:$247</definedName>
    <definedName name="Z_0F3A86EF_86F5_428A_84EA_4EDDC16C17F9_.wvu.Rows" localSheetId="8" hidden="1">ГП5!$12:$47,ГП5!$56:$58,ГП5!$60:$60,ГП5!$63:$63,ГП5!$65:$68,ГП5!$71:$74,ГП5!#REF!,ГП5!$79:$80,ГП5!$85:$86,ГП5!$89:$89,ГП5!$99:$105,ГП5!$107:$107,ГП5!$109:$112,ГП5!$114:$118,ГП5!$120:$122,ГП5!$125:$127,ГП5!$132:$134,ГП5!$136:$136,ГП5!$140:$140,ГП5!$142:$145,ГП5!$148:$151,ГП5!$153:$154,ГП5!$158:$160,ГП5!$162:$163,ГП5!$165:$167,ГП5!$170:$176,ГП5!$179:$187,ГП5!$189:$201,ГП5!$203:$206,ГП5!$208:$209,ГП5!$211:$247</definedName>
    <definedName name="Z_0F3A86EF_86F5_428A_84EA_4EDDC16C17F9_.wvu.Rows" localSheetId="9" hidden="1">ГП7!$12:$47,ГП7!$56:$56,ГП7!$58:$60,ГП7!#REF!,ГП7!$65:$67,ГП7!$74:$74,ГП7!#REF!,ГП7!$79:$79,ГП7!$81:$81,ГП7!#REF!,ГП7!$86:$86,ГП7!$89:$89,ГП7!$99:$105,ГП7!$107:$107,ГП7!$109:$112,ГП7!$114:$114,ГП7!$116:$118,ГП7!$120:$121,ГП7!$123:$123,ГП7!$125:$128,ГП7!$132:$136,ГП7!#REF!,ГП7!$142:$144,ГП7!$151:$151,ГП7!$153:$154,ГП7!$158:$158,ГП7!$160:$160,ГП7!$162:$163,ГП7!$166:$167,ГП7!$170:$171,ГП7!$173:$175,ГП7!$179:$179,ГП7!$181:$181,ГП7!$184:$187,ГП7!$189:$201,ГП7!$203:$206,ГП7!$208:$209,ГП7!$211:$247</definedName>
    <definedName name="Z_0F3A86EF_86F5_428A_84EA_4EDDC16C17F9_.wvu.Rows" localSheetId="4" hidden="1">ГРД!$13:$43,ГРД!$46:$46,ГРД!$56:$83,ГРД!$85:$90,ГРД!$92:$95,ГРД!$100:$128,ГРД!$132:$167,ГРД!$169:$170,ГРД!$172:$174,ГРД!$178:$197,ГРД!$199:$204,ГРД!#REF!,ГРД!$207:$208,ГРД!$210:$246</definedName>
    <definedName name="Z_29E4A61F_4549_4460_955D_A2C7E5FB19D3_.wvu.Cols" localSheetId="2" hidden="1">ГБ4!#REF!</definedName>
    <definedName name="Z_29E4A61F_4549_4460_955D_A2C7E5FB19D3_.wvu.PrintArea" localSheetId="0" hidden="1">ГБ1!$A$1:$C$247</definedName>
    <definedName name="Z_29E4A61F_4549_4460_955D_A2C7E5FB19D3_.wvu.PrintArea" localSheetId="1" hidden="1">ГБ3!$A$1:$C$247</definedName>
    <definedName name="Z_29E4A61F_4549_4460_955D_A2C7E5FB19D3_.wvu.PrintArea" localSheetId="2" hidden="1">ГБ4!$A$1:$C$247</definedName>
    <definedName name="Z_29E4A61F_4549_4460_955D_A2C7E5FB19D3_.wvu.PrintArea" localSheetId="3" hidden="1">ГДБ!$A$1:$C$245</definedName>
    <definedName name="Z_29E4A61F_4549_4460_955D_A2C7E5FB19D3_.wvu.PrintArea" localSheetId="5" hidden="1">ГП1!$A$1:$C$245</definedName>
    <definedName name="Z_29E4A61F_4549_4460_955D_A2C7E5FB19D3_.wvu.PrintArea" localSheetId="6" hidden="1">ГП2!$A$1:$C$245</definedName>
    <definedName name="Z_29E4A61F_4549_4460_955D_A2C7E5FB19D3_.wvu.PrintArea" localSheetId="7" hidden="1">ГП4!$A$1:$C$245</definedName>
    <definedName name="Z_29E4A61F_4549_4460_955D_A2C7E5FB19D3_.wvu.PrintArea" localSheetId="8" hidden="1">ГП5!$A$1:$C$245</definedName>
    <definedName name="Z_29E4A61F_4549_4460_955D_A2C7E5FB19D3_.wvu.PrintArea" localSheetId="9" hidden="1">ГП7!$A$1:$C$245</definedName>
    <definedName name="Z_29E4A61F_4549_4460_955D_A2C7E5FB19D3_.wvu.PrintArea" localSheetId="4" hidden="1">ГРД!$A$1:$C$244</definedName>
    <definedName name="Z_29E4A61F_4549_4460_955D_A2C7E5FB19D3_.wvu.PrintTitles" localSheetId="0" hidden="1">ГБ1!$10:$11</definedName>
    <definedName name="Z_29E4A61F_4549_4460_955D_A2C7E5FB19D3_.wvu.PrintTitles" localSheetId="1" hidden="1">ГБ3!$10:$11</definedName>
    <definedName name="Z_29E4A61F_4549_4460_955D_A2C7E5FB19D3_.wvu.PrintTitles" localSheetId="2" hidden="1">ГБ4!$10:$11</definedName>
    <definedName name="Z_29E4A61F_4549_4460_955D_A2C7E5FB19D3_.wvu.PrintTitles" localSheetId="3" hidden="1">ГДБ!$10:$11</definedName>
    <definedName name="Z_29E4A61F_4549_4460_955D_A2C7E5FB19D3_.wvu.PrintTitles" localSheetId="5" hidden="1">ГП1!$10:$11</definedName>
    <definedName name="Z_29E4A61F_4549_4460_955D_A2C7E5FB19D3_.wvu.PrintTitles" localSheetId="6" hidden="1">ГП2!$10:$11</definedName>
    <definedName name="Z_29E4A61F_4549_4460_955D_A2C7E5FB19D3_.wvu.PrintTitles" localSheetId="7" hidden="1">ГП4!$10:$11</definedName>
    <definedName name="Z_29E4A61F_4549_4460_955D_A2C7E5FB19D3_.wvu.PrintTitles" localSheetId="8" hidden="1">ГП5!$10:$11</definedName>
    <definedName name="Z_29E4A61F_4549_4460_955D_A2C7E5FB19D3_.wvu.PrintTitles" localSheetId="9" hidden="1">ГП7!$10:$11</definedName>
    <definedName name="Z_29E4A61F_4549_4460_955D_A2C7E5FB19D3_.wvu.PrintTitles" localSheetId="4" hidden="1">ГРД!$10:$11</definedName>
    <definedName name="Z_29E4A61F_4549_4460_955D_A2C7E5FB19D3_.wvu.Rows" localSheetId="0" hidden="1">ГБ1!$14:$16,ГБ1!$19:$19,ГБ1!$21:$23,ГБ1!$25:$25,ГБ1!$29:$33,ГБ1!$36:$36,ГБ1!$39:$39,ГБ1!$41:$42,ГБ1!$44:$46,ГБ1!$56:$61,ГБ1!$63:$63,ГБ1!$65:$67,ГБ1!$71:$71,ГБ1!$73:$74,ГБ1!$79:$79,ГБ1!$81:$81,ГБ1!$86:$89,ГБ1!$49:$50,ГБ1!$100:$105,ГБ1!$107:$107,ГБ1!$109:$118,ГБ1!$120:$121,ГБ1!$123:$123,ГБ1!$125:$126,ГБ1!$128:$128,ГБ1!$132:$138,ГБ1!$140:$140,ГБ1!$142:$144,ГБ1!$148:$148,ГБ1!$150:$151,ГБ1!$153:$154,ГБ1!$158:$159,ГБ1!$163:$163,ГБ1!$166:$166,ГБ1!$168:$168,ГБ1!$170:$173,ГБ1!$175:$175,ГБ1!$179:$187,ГБ1!$189:$201,ГБ1!$203:$205,ГБ1!$208:$209,ГБ1!$212:$223,ГБ1!$225:$226,ГБ1!$228:$232,ГБ1!$234:$236,ГБ1!$238:$246</definedName>
    <definedName name="Z_29E4A61F_4549_4460_955D_A2C7E5FB19D3_.wvu.Rows" localSheetId="1" hidden="1">ГБ3!$14:$15,ГБ3!$17:$17,ГБ3!$19:$20,ГБ3!$22:$25,ГБ3!$27:$28,ГБ3!$30:$34,ГБ3!$36:$36,ГБ3!$38:$39,ГБ3!$41:$46,ГБ3!$56:$57,ГБ3!$59:$60,ГБ3!$63:$63,ГБ3!$65:$67,ГБ3!$73:$74,ГБ3!$79:$79,ГБ3!$85:$86,ГБ3!$89:$89,ГБ3!$48:$52,ГБ3!$99:$105,ГБ3!$107:$107,ГБ3!$109:$112,ГБ3!$114:$115,ГБ3!$117:$118,ГБ3!$120:$123,ГБ3!$125:$128,ГБ3!$132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$246</definedName>
    <definedName name="Z_29E4A61F_4549_4460_955D_A2C7E5FB19D3_.wvu.Rows" localSheetId="2" hidden="1">ГБ4!$14:$17,ГБ4!$20:$25,ГБ4!$29:$34,ГБ4!$36:$36,ГБ4!$38:$39,ГБ4!$41:$42,ГБ4!$44:$46,ГБ4!$56:$56,ГБ4!$58:$60,ГБ4!$63:$63,ГБ4!$65:$67,ГБ4!$73:$74,ГБ4!$79:$79,ГБ4!$84:$90,ГБ4!$49:$49,ГБ4!$99:$105,ГБ4!$107:$107,ГБ4!$109:$118,ГБ4!$120:$121,ГБ4!$123:$123,ГБ4!$125:$126,ГБ4!$132:$132,ГБ4!$134:$138,ГБ4!$140:$140,ГБ4!$142:$144,ГБ4!$149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29E4A61F_4549_4460_955D_A2C7E5FB19D3_.wvu.Rows" localSheetId="3" hidden="1">ГДБ!$13:$22,ГДБ!$24:$46,ГДБ!$56:$56,ГДБ!$58:$61,ГДБ!$63:$63,ГДБ!$65:$66,ГДБ!$68:$68,ГДБ!$72:$75,ГДБ!$77:$77,ГДБ!$79:$81,ГДБ!$84:$90,ГДБ!$50:$51,ГДБ!$99:$114,ГДБ!$116:$128,ГДБ!$132:$138,ГДБ!$140:$140,ГДБ!$142:$143,ГДБ!$145:$145,ГДБ!$149:$154,ГДБ!$156:$156,ГДБ!$158:$160,ГДБ!$162:$163,ГДБ!$166:$176,ГДБ!$179:$186,ГДБ!$188:$206,ГДБ!$208:$209,ГДБ!$211:$247</definedName>
    <definedName name="Z_29E4A61F_4549_4460_955D_A2C7E5FB19D3_.wvu.Rows" localSheetId="5" hidden="1">ГП1!$12:$47,ГП1!$56:$61,ГП1!$63:$63,ГП1!$65:$67,ГП1!$71:$74,ГП1!$79:$79,ГП1!$84:$90,ГП1!$49:$49,ГП1!$51:$51,ГП1!$99:$118,ГП1!$120:$126,ГП1!$128:$128,ГП1!$132:$138,ГП1!$140:$140,ГП1!$142:$144,ГП1!$148:$151,ГП1!$153:$154,ГП1!$158:$158,ГП1!$160:$160,ГП1!$162:$163,ГП1!$166:$168,ГП1!$170:$176,ГП1!$179:$187,ГП1!$189:$201,ГП1!$203:$206,ГП1!$208:$209,ГП1!$211:$247</definedName>
    <definedName name="Z_29E4A61F_4549_4460_955D_A2C7E5FB19D3_.wvu.Rows" localSheetId="6" hidden="1">ГП2!$12:$47,ГП2!$56:$61,ГП2!$65:$66,ГП2!$71:$71,ГП2!$73:$74,ГП2!$79:$80,ГП2!$84:$90,ГП2!$51:$51,ГП2!$99:$118,ГП2!$120:$128,ГП2!$132:$138,ГП2!$142:$143,ГП2!$148:$148,ГП2!$150:$151,ГП2!$153:$154,ГП2!$158:$160,ГП2!$162:$163,ГП2!$166:$176,ГП2!$179:$187,ГП2!$189:$196,ГП2!$198:$201,ГП2!$203:$206,ГП2!$208:$209,ГП2!$211:$247</definedName>
    <definedName name="Z_29E4A61F_4549_4460_955D_A2C7E5FB19D3_.wvu.Rows" localSheetId="7" hidden="1">ГП4!$12:$47,ГП4!$56:$58,ГП4!$60:$61,ГП4!$65:$67,ГП4!$70:$71,ГП4!$74:$74,ГП4!$79:$79,ГП4!$85:$90,ГП4!$100:$107,ГП4!$109:$111,ГП4!$113:$113,ГП4!$115:$118,ГП4!$120:$121,ГП4!$123:$127,ГП4!$132:$132,ГП4!$134:$134,ГП4!$136:$136,ГП4!$139:$139,ГП4!$142:$143,ГП4!$148:$148,ГП4!$151:$151,ГП4!$153:$154,ГП4!$157:$158,ГП4!$160:$160,ГП4!$162:$163,ГП4!$166:$168,ГП4!$170:$175,ГП4!$179:$187,ГП4!$189:$198,ГП4!$200:$201,ГП4!$203:$206,ГП4!$208:$209,ГП4!$211:$247</definedName>
    <definedName name="Z_29E4A61F_4549_4460_955D_A2C7E5FB19D3_.wvu.Rows" localSheetId="8" hidden="1">ГП5!$12:$47,ГП5!$56:$58,ГП5!$60:$60,ГП5!$63:$63,ГП5!$65:$68,ГП5!$71:$74,ГП5!$79:$80,ГП5!$85:$90,ГП5!$99:$105,ГП5!$107:$107,ГП5!$109:$112,ГП5!$114:$118,ГП5!$120:$122,ГП5!$125:$126,ГП5!$132:$134,ГП5!$136:$136,ГП5!$140:$140,ГП5!$142:$144,ГП5!$148:$151,ГП5!$153:$154,ГП5!$158:$160,ГП5!$162:$163,ГП5!$165:$168,ГП5!$170:$176,ГП5!$179:$187,ГП5!$189:$201,ГП5!$203:$206,ГП5!$208:$209,ГП5!$211:$247</definedName>
    <definedName name="Z_29E4A61F_4549_4460_955D_A2C7E5FB19D3_.wvu.Rows" localSheetId="9" hidden="1">ГП7!$12:$47,ГП7!$56:$56,ГП7!$58:$60,ГП7!$65:$67,ГП7!$74:$74,ГП7!$79:$79,ГП7!$86:$89,ГП7!$99:$107,ГП7!$109:$114,ГП7!$116:$128,ГП7!$132:$136,ГП7!$142:$144,ГП7!$151:$151,ГП7!$153:$154,ГП7!$158:$158,ГП7!$160:$160,ГП7!$162:$163,ГП7!$166:$168,ГП7!$170:$176,ГП7!$179:$179,ГП7!$181:$181,ГП7!$184:$187,ГП7!$189:$201,ГП7!$203:$206,ГП7!$208:$209,ГП7!$211:$247</definedName>
    <definedName name="Z_29E4A61F_4549_4460_955D_A2C7E5FB19D3_.wvu.Rows" localSheetId="4" hidden="1">ГРД!$13:$43,ГРД!$46:$46,ГРД!$56:$90,ГРД!$92:$94,ГРД!$48:$52,ГРД!$100:$128,ГРД!$132:$167,ГРД!$169:$175,ГРД!$178:$197,ГРД!$199:$204,ГРД!$207:$208,ГРД!$210:$246</definedName>
    <definedName name="Z_6A789186_51E6_4A9D_80C4_E1CBBA6102A8_.wvu.PrintArea" localSheetId="0" hidden="1">ГБ1!$A$1:$C$247</definedName>
    <definedName name="Z_6A789186_51E6_4A9D_80C4_E1CBBA6102A8_.wvu.PrintArea" localSheetId="1" hidden="1">ГБ3!$A$1:$C$247</definedName>
    <definedName name="Z_6A789186_51E6_4A9D_80C4_E1CBBA6102A8_.wvu.PrintArea" localSheetId="2" hidden="1">ГБ4!$A$1:$C$247</definedName>
    <definedName name="Z_6A789186_51E6_4A9D_80C4_E1CBBA6102A8_.wvu.PrintArea" localSheetId="3" hidden="1">ГДБ!$A$1:$C$245</definedName>
    <definedName name="Z_6A789186_51E6_4A9D_80C4_E1CBBA6102A8_.wvu.PrintArea" localSheetId="5" hidden="1">ГП1!$A$1:$C$245</definedName>
    <definedName name="Z_6A789186_51E6_4A9D_80C4_E1CBBA6102A8_.wvu.PrintArea" localSheetId="6" hidden="1">ГП2!$A$1:$C$245</definedName>
    <definedName name="Z_6A789186_51E6_4A9D_80C4_E1CBBA6102A8_.wvu.PrintArea" localSheetId="7" hidden="1">ГП4!$A$1:$C$245</definedName>
    <definedName name="Z_6A789186_51E6_4A9D_80C4_E1CBBA6102A8_.wvu.PrintArea" localSheetId="8" hidden="1">ГП5!$A$1:$C$245</definedName>
    <definedName name="Z_6A789186_51E6_4A9D_80C4_E1CBBA6102A8_.wvu.PrintArea" localSheetId="9" hidden="1">ГП7!$A$1:$C$245</definedName>
    <definedName name="Z_6A789186_51E6_4A9D_80C4_E1CBBA6102A8_.wvu.PrintArea" localSheetId="4" hidden="1">ГРД!$A$1:$C$244</definedName>
    <definedName name="Z_6A789186_51E6_4A9D_80C4_E1CBBA6102A8_.wvu.PrintTitles" localSheetId="0" hidden="1">ГБ1!$10:$11</definedName>
    <definedName name="Z_6A789186_51E6_4A9D_80C4_E1CBBA6102A8_.wvu.PrintTitles" localSheetId="1" hidden="1">ГБ3!$10:$11</definedName>
    <definedName name="Z_6A789186_51E6_4A9D_80C4_E1CBBA6102A8_.wvu.PrintTitles" localSheetId="2" hidden="1">ГБ4!$10:$11</definedName>
    <definedName name="Z_6A789186_51E6_4A9D_80C4_E1CBBA6102A8_.wvu.PrintTitles" localSheetId="3" hidden="1">ГДБ!$10:$11</definedName>
    <definedName name="Z_6A789186_51E6_4A9D_80C4_E1CBBA6102A8_.wvu.PrintTitles" localSheetId="5" hidden="1">ГП1!$10:$11</definedName>
    <definedName name="Z_6A789186_51E6_4A9D_80C4_E1CBBA6102A8_.wvu.PrintTitles" localSheetId="6" hidden="1">ГП2!$10:$11</definedName>
    <definedName name="Z_6A789186_51E6_4A9D_80C4_E1CBBA6102A8_.wvu.PrintTitles" localSheetId="7" hidden="1">ГП4!$10:$11</definedName>
    <definedName name="Z_6A789186_51E6_4A9D_80C4_E1CBBA6102A8_.wvu.PrintTitles" localSheetId="8" hidden="1">ГП5!$10:$11</definedName>
    <definedName name="Z_6A789186_51E6_4A9D_80C4_E1CBBA6102A8_.wvu.PrintTitles" localSheetId="9" hidden="1">ГП7!$10:$11</definedName>
    <definedName name="Z_6A789186_51E6_4A9D_80C4_E1CBBA6102A8_.wvu.PrintTitles" localSheetId="4" hidden="1">ГРД!$10:$11</definedName>
    <definedName name="Z_6A789186_51E6_4A9D_80C4_E1CBBA6102A8_.wvu.Rows" localSheetId="0" hidden="1">ГБ1!$14:$16,ГБ1!$21:$25,ГБ1!$29:$33,ГБ1!$36:$36,ГБ1!$39:$39,ГБ1!$41:$45,ГБ1!$49:$50,ГБ1!$56:$61,ГБ1!$63:$63,ГБ1!$65:$67,ГБ1!$71:$71,ГБ1!$73:$74,ГБ1!$79:$80,ГБ1!$86:$86,ГБ1!$88:$89,ГБ1!$100:$105,ГБ1!$107:$107,ГБ1!$109:$118,ГБ1!$120:$121,ГБ1!$123:$123,ГБ1!$125:$126,ГБ1!$128:$128,ГБ1!$132:$138,ГБ1!$140:$140,ГБ1!$142:$144,ГБ1!$148:$148,ГБ1!$150:$151,ГБ1!$153:$154,ГБ1!$158:$159,ГБ1!$163:$163,ГБ1!$166:$166,ГБ1!$168:$168,ГБ1!$170:$173,ГБ1!$175:$175,ГБ1!$179:$187,ГБ1!$189:$201,ГБ1!$203:$206,ГБ1!$208:$209,ГБ1!$212:$223,ГБ1!$225:$226,ГБ1!$228:$232,ГБ1!$234:$236,ГБ1!$238:$246</definedName>
    <definedName name="Z_6A789186_51E6_4A9D_80C4_E1CBBA6102A8_.wvu.Rows" localSheetId="1" hidden="1">ГБ3!$14:$15,ГБ3!$17:$17,ГБ3!$19:$20,ГБ3!$22:$25,ГБ3!$27:$28,ГБ3!$30:$34,ГБ3!$36:$36,ГБ3!$38:$39,ГБ3!$41:$46,ГБ3!$48:$52,ГБ3!$56:$57,ГБ3!$59:$60,ГБ3!$63:$63,ГБ3!$65:$67,ГБ3!$73:$74,ГБ3!$79:$79,ГБ3!$85:$86,ГБ3!$88:$89,ГБ3!$100:$101,ГБ3!$103:$105,ГБ3!$107:$107,ГБ3!$109:$114,ГБ3!$117:$118,ГБ3!$120:$121,ГБ3!$123:$123,ГБ3!$125:$128,ГБ3!$132:$133,ГБ3!$135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$246</definedName>
    <definedName name="Z_6A789186_51E6_4A9D_80C4_E1CBBA6102A8_.wvu.Rows" localSheetId="2" hidden="1">ГБ4!$14:$15,ГБ4!$17:$17,ГБ4!$20:$25,ГБ4!$29:$34,ГБ4!$36:$36,ГБ4!$38:$39,ГБ4!$41:$43,ГБ4!$46:$46,ГБ4!$49:$49,ГБ4!$56:$56,ГБ4!$58:$58,ГБ4!$66:$67,ГБ4!$73:$74,ГБ4!$79:$79,ГБ4!$85:$86,ГБ4!$88:$89,ГБ4!$99:$105,ГБ4!$107:$107,ГБ4!$109:$118,ГБ4!$120:$121,ГБ4!$123:$123,ГБ4!$125:$126,ГБ4!$132:$132,ГБ4!$134:$138,ГБ4!$140:$140,ГБ4!$142:$144,ГБ4!$149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6A789186_51E6_4A9D_80C4_E1CBBA6102A8_.wvu.Rows" localSheetId="3" hidden="1">ГДБ!$13:$22,ГДБ!$24:$46,ГДБ!$50:$51,ГДБ!$56:$56,ГДБ!$58:$61,ГДБ!$63:$63,ГДБ!$65:$66,ГДБ!$68:$68,ГДБ!$72:$75,ГДБ!$77:$77,ГДБ!$79:$81,ГДБ!$85:$85,ГДБ!$87:$89,ГДБ!$96:$97,ГДБ!$99:$114,ГДБ!$116:$128,ГДБ!$132:$138,ГДБ!$140:$140,ГДБ!$142:$143,ГДБ!$145:$145,ГДБ!$149:$154,ГДБ!$156:$156,ГДБ!$158:$160,ГДБ!$162:$163,ГДБ!$166:$168,ГДБ!$170:$170,ГДБ!$172:$175,ГДБ!$179:$186,ГДБ!$188:$206,ГДБ!$208:$209,ГДБ!$211:$247</definedName>
    <definedName name="Z_6A789186_51E6_4A9D_80C4_E1CBBA6102A8_.wvu.Rows" localSheetId="5" hidden="1">ГП1!$12:$47,ГП1!$49:$49,ГП1!$51:$51,ГП1!$56:$61,ГП1!$63:$63,ГП1!$65:$67,ГП1!$71:$74,ГП1!$79:$79,ГП1!$81:$81,ГП1!$85:$86,ГП1!$88:$89,ГП1!$99:$118,ГП1!$120:$126,ГП1!$128:$128,ГП1!$132:$138,ГП1!$140:$140,ГП1!$142:$144,ГП1!$148:$151,ГП1!$153:$154,ГП1!$158:$158,ГП1!$160:$160,ГП1!$162:$163,ГП1!$166:$176,ГП1!$179:$187,ГП1!$189:$201,ГП1!$203:$206,ГП1!$208:$209,ГП1!$211:$247</definedName>
    <definedName name="Z_6A789186_51E6_4A9D_80C4_E1CBBA6102A8_.wvu.Rows" localSheetId="6" hidden="1">ГП2!$12:$47,ГП2!$51:$51,ГП2!$56:$61,ГП2!$65:$66,ГП2!$71:$71,ГП2!$73:$74,ГП2!$79:$80,ГП2!$85:$86,ГП2!$88:$90,ГП2!$99:$118,ГП2!$120:$128,ГП2!$132:$138,ГП2!$142:$143,ГП2!$148:$148,ГП2!$150:$151,ГП2!$153:$154,ГП2!$158:$158,ГП2!$160:$160,ГП2!$162:$163,ГП2!$166:$168,ГП2!$170:$176,ГП2!$179:$181,ГП2!$183:$187,ГП2!$189:$196,ГП2!$198:$201,ГП2!$203:$206,ГП2!$208:$209,ГП2!$211:$247</definedName>
    <definedName name="Z_6A789186_51E6_4A9D_80C4_E1CBBA6102A8_.wvu.Rows" localSheetId="7" hidden="1">ГП4!$12:$52,ГП4!$56:$56,ГП4!$58:$58,ГП4!$60:$60,ГП4!$62:$62,ГП4!$65:$66,ГП4!$71:$71,ГП4!$74:$74,ГП4!$78:$79,ГП4!$81:$81,ГП4!$85:$86,ГП4!$88:$90,ГП4!$100:$107,ГП4!$109:$111,ГП4!$113:$113,ГП4!$115:$118,ГП4!$120:$121,ГП4!$123:$127,ГП4!$132:$132,ГП4!$134:$134,ГП4!$136:$136,ГП4!$139:$139,ГП4!$142:$143,ГП4!$148:$148,ГП4!$151:$151,ГП4!$153:$154,ГП4!$157:$158,ГП4!$160:$160,ГП4!$162:$163,ГП4!$166:$168,ГП4!$170:$176,ГП4!$179:$187,ГП4!$189:$198,ГП4!$200:$201,ГП4!$203:$206,ГП4!$208:$209,ГП4!$211:$247</definedName>
    <definedName name="Z_6A789186_51E6_4A9D_80C4_E1CBBA6102A8_.wvu.Rows" localSheetId="8" hidden="1">ГП5!$12:$52,ГП5!$56:$58,ГП5!$60:$61,ГП5!$63:$63,ГП5!$65:$67,ГП5!$71:$74,ГП5!$79:$80,ГП5!$85:$86,ГП5!$88:$90,ГП5!$99:$105,ГП5!$107:$107,ГП5!$109:$112,ГП5!$114:$118,ГП5!$120:$122,ГП5!$125:$126,ГП5!$132:$134,ГП5!$136:$136,ГП5!$140:$140,ГП5!$142:$144,ГП5!$148:$151,ГП5!$153:$154,ГП5!$158:$160,ГП5!$162:$163,ГП5!$165:$168,ГП5!$170:$176,ГП5!$179:$187,ГП5!$189:$201,ГП5!$203:$206,ГП5!$208:$209,ГП5!$211:$247</definedName>
    <definedName name="Z_6A789186_51E6_4A9D_80C4_E1CBBA6102A8_.wvu.Rows" localSheetId="9" hidden="1">ГП7!$12:$52,ГП7!$56:$56,ГП7!$58:$60,ГП7!$65:$67,ГП7!$74:$74,ГП7!$79:$79,ГП7!$81:$81,ГП7!$86:$87,ГП7!$89:$89,ГП7!$99:$107,ГП7!$109:$114,ГП7!$116:$128,ГП7!$132:$136,ГП7!$140:$140,ГП7!$142:$144,ГП7!$151:$151,ГП7!$153:$154,ГП7!$158:$158,ГП7!$160:$160,ГП7!$162:$163,ГП7!$165:$168,ГП7!$170:$176,ГП7!$179:$179,ГП7!$181:$181,ГП7!$184:$187,ГП7!$189:$201,ГП7!$203:$206,ГП7!$208:$209,ГП7!$211:$248</definedName>
    <definedName name="Z_6A789186_51E6_4A9D_80C4_E1CBBA6102A8_.wvu.Rows" localSheetId="4" hidden="1">ГРД!$13:$43,ГРД!$45:$46,ГРД!$48:$52,ГРД!$56:$83,ГРД!$85:$90,ГРД!$92:$97,ГРД!$100:$128,ГРД!$132:$167,ГРД!$169:$175,ГРД!$178:$197,ГРД!$199:$205,ГРД!$207:$208,ГРД!$210:$246</definedName>
    <definedName name="Z_6E4EEEB2_7466_4D09_9191_C06BB94395DF_.wvu.PrintArea" localSheetId="0" hidden="1">ГБ1!$A$1:$C$247</definedName>
    <definedName name="Z_6E4EEEB2_7466_4D09_9191_C06BB94395DF_.wvu.PrintArea" localSheetId="1" hidden="1">ГБ3!$A$1:$C$247</definedName>
    <definedName name="Z_6E4EEEB2_7466_4D09_9191_C06BB94395DF_.wvu.PrintArea" localSheetId="2" hidden="1">ГБ4!$A$1:$C$247</definedName>
    <definedName name="Z_6E4EEEB2_7466_4D09_9191_C06BB94395DF_.wvu.PrintArea" localSheetId="3" hidden="1">ГДБ!$A$1:$C$245</definedName>
    <definedName name="Z_6E4EEEB2_7466_4D09_9191_C06BB94395DF_.wvu.PrintArea" localSheetId="5" hidden="1">ГП1!$A$1:$C$245</definedName>
    <definedName name="Z_6E4EEEB2_7466_4D09_9191_C06BB94395DF_.wvu.PrintArea" localSheetId="6" hidden="1">ГП2!$A$1:$C$245</definedName>
    <definedName name="Z_6E4EEEB2_7466_4D09_9191_C06BB94395DF_.wvu.PrintArea" localSheetId="7" hidden="1">ГП4!$A$1:$C$245</definedName>
    <definedName name="Z_6E4EEEB2_7466_4D09_9191_C06BB94395DF_.wvu.PrintArea" localSheetId="8" hidden="1">ГП5!$A$1:$C$245</definedName>
    <definedName name="Z_6E4EEEB2_7466_4D09_9191_C06BB94395DF_.wvu.PrintArea" localSheetId="9" hidden="1">ГП7!$A$1:$C$245</definedName>
    <definedName name="Z_6E4EEEB2_7466_4D09_9191_C06BB94395DF_.wvu.PrintArea" localSheetId="4" hidden="1">ГРД!$A$1:$C$244</definedName>
    <definedName name="Z_6E4EEEB2_7466_4D09_9191_C06BB94395DF_.wvu.PrintTitles" localSheetId="0" hidden="1">ГБ1!$10:$11</definedName>
    <definedName name="Z_6E4EEEB2_7466_4D09_9191_C06BB94395DF_.wvu.PrintTitles" localSheetId="1" hidden="1">ГБ3!$10:$11</definedName>
    <definedName name="Z_6E4EEEB2_7466_4D09_9191_C06BB94395DF_.wvu.PrintTitles" localSheetId="2" hidden="1">ГБ4!$10:$11</definedName>
    <definedName name="Z_6E4EEEB2_7466_4D09_9191_C06BB94395DF_.wvu.PrintTitles" localSheetId="3" hidden="1">ГДБ!$10:$11</definedName>
    <definedName name="Z_6E4EEEB2_7466_4D09_9191_C06BB94395DF_.wvu.PrintTitles" localSheetId="5" hidden="1">ГП1!$10:$11</definedName>
    <definedName name="Z_6E4EEEB2_7466_4D09_9191_C06BB94395DF_.wvu.PrintTitles" localSheetId="6" hidden="1">ГП2!$10:$11</definedName>
    <definedName name="Z_6E4EEEB2_7466_4D09_9191_C06BB94395DF_.wvu.PrintTitles" localSheetId="7" hidden="1">ГП4!$10:$11</definedName>
    <definedName name="Z_6E4EEEB2_7466_4D09_9191_C06BB94395DF_.wvu.PrintTitles" localSheetId="8" hidden="1">ГП5!$10:$11</definedName>
    <definedName name="Z_6E4EEEB2_7466_4D09_9191_C06BB94395DF_.wvu.PrintTitles" localSheetId="9" hidden="1">ГП7!$10:$11</definedName>
    <definedName name="Z_6E4EEEB2_7466_4D09_9191_C06BB94395DF_.wvu.PrintTitles" localSheetId="4" hidden="1">ГРД!$10:$11</definedName>
    <definedName name="Z_6E4EEEB2_7466_4D09_9191_C06BB94395DF_.wvu.Rows" localSheetId="9" hidden="1">ГП7!$12:$52,ГП7!$86:$89</definedName>
    <definedName name="Z_DA259FEA_F4B4_4108_907D_186FB2668AAA_.wvu.Cols" localSheetId="2" hidden="1">ГБ4!#REF!</definedName>
    <definedName name="Z_DA259FEA_F4B4_4108_907D_186FB2668AAA_.wvu.PrintArea" localSheetId="0" hidden="1">ГБ1!$A$1:$C$247</definedName>
    <definedName name="Z_DA259FEA_F4B4_4108_907D_186FB2668AAA_.wvu.PrintArea" localSheetId="1" hidden="1">ГБ3!$A$1:$C$247</definedName>
    <definedName name="Z_DA259FEA_F4B4_4108_907D_186FB2668AAA_.wvu.PrintArea" localSheetId="2" hidden="1">ГБ4!$A$1:$C$247</definedName>
    <definedName name="Z_DA259FEA_F4B4_4108_907D_186FB2668AAA_.wvu.PrintArea" localSheetId="3" hidden="1">ГДБ!$A$1:$C$245</definedName>
    <definedName name="Z_DA259FEA_F4B4_4108_907D_186FB2668AAA_.wvu.PrintArea" localSheetId="5" hidden="1">ГП1!$A$1:$C$245</definedName>
    <definedName name="Z_DA259FEA_F4B4_4108_907D_186FB2668AAA_.wvu.PrintArea" localSheetId="6" hidden="1">ГП2!$A$1:$C$245</definedName>
    <definedName name="Z_DA259FEA_F4B4_4108_907D_186FB2668AAA_.wvu.PrintArea" localSheetId="7" hidden="1">ГП4!$A$1:$C$245</definedName>
    <definedName name="Z_DA259FEA_F4B4_4108_907D_186FB2668AAA_.wvu.PrintArea" localSheetId="8" hidden="1">ГП5!$A$1:$C$245</definedName>
    <definedName name="Z_DA259FEA_F4B4_4108_907D_186FB2668AAA_.wvu.PrintArea" localSheetId="9" hidden="1">ГП7!$A$1:$C$245</definedName>
    <definedName name="Z_DA259FEA_F4B4_4108_907D_186FB2668AAA_.wvu.PrintArea" localSheetId="4" hidden="1">ГРД!$A$1:$C$244</definedName>
    <definedName name="Z_DA259FEA_F4B4_4108_907D_186FB2668AAA_.wvu.PrintTitles" localSheetId="0" hidden="1">ГБ1!$10:$11</definedName>
    <definedName name="Z_DA259FEA_F4B4_4108_907D_186FB2668AAA_.wvu.PrintTitles" localSheetId="1" hidden="1">ГБ3!$10:$11</definedName>
    <definedName name="Z_DA259FEA_F4B4_4108_907D_186FB2668AAA_.wvu.PrintTitles" localSheetId="2" hidden="1">ГБ4!$10:$11</definedName>
    <definedName name="Z_DA259FEA_F4B4_4108_907D_186FB2668AAA_.wvu.PrintTitles" localSheetId="3" hidden="1">ГДБ!$10:$11</definedName>
    <definedName name="Z_DA259FEA_F4B4_4108_907D_186FB2668AAA_.wvu.PrintTitles" localSheetId="5" hidden="1">ГП1!$10:$11</definedName>
    <definedName name="Z_DA259FEA_F4B4_4108_907D_186FB2668AAA_.wvu.PrintTitles" localSheetId="6" hidden="1">ГП2!$10:$11</definedName>
    <definedName name="Z_DA259FEA_F4B4_4108_907D_186FB2668AAA_.wvu.PrintTitles" localSheetId="7" hidden="1">ГП4!$10:$11</definedName>
    <definedName name="Z_DA259FEA_F4B4_4108_907D_186FB2668AAA_.wvu.PrintTitles" localSheetId="8" hidden="1">ГП5!$10:$11</definedName>
    <definedName name="Z_DA259FEA_F4B4_4108_907D_186FB2668AAA_.wvu.PrintTitles" localSheetId="9" hidden="1">ГП7!$10:$11</definedName>
    <definedName name="Z_DA259FEA_F4B4_4108_907D_186FB2668AAA_.wvu.PrintTitles" localSheetId="4" hidden="1">ГРД!$10:$11</definedName>
    <definedName name="Z_DA259FEA_F4B4_4108_907D_186FB2668AAA_.wvu.Rows" localSheetId="0" hidden="1">ГБ1!$14:$16,ГБ1!$19:$19,ГБ1!$21:$25,ГБ1!$29:$34,ГБ1!$36:$36,ГБ1!$39:$39,ГБ1!$41:$42,ГБ1!$44:$46,ГБ1!$56:$61,ГБ1!$63:$63,ГБ1!$65:$67,ГБ1!$71:$71,ГБ1!$73:$74,ГБ1!$79:$81,ГБ1!$86:$89,ГБ1!$49:$50,ГБ1!$100:$105,ГБ1!$107:$107,ГБ1!$109:$118,ГБ1!$120:$123,ГБ1!$125:$126,ГБ1!$128:$128,ГБ1!$132:$138,ГБ1!$140:$140,ГБ1!$142:$144,ГБ1!$148:$148,ГБ1!$150:$151,ГБ1!$153:$154,ГБ1!$158:$160,ГБ1!$163:$163,ГБ1!$166:$166,ГБ1!$168:$168,ГБ1!$170:$173,ГБ1!$175:$175,ГБ1!$179:$187,ГБ1!$189:$201,ГБ1!$203:$205,ГБ1!$208:$209,ГБ1!$212:$223,ГБ1!$225:$236,ГБ1!$238:$246</definedName>
    <definedName name="Z_DA259FEA_F4B4_4108_907D_186FB2668AAA_.wvu.Rows" localSheetId="1" hidden="1">ГБ3!$14:$15,ГБ3!$17:$17,ГБ3!$19:$20,ГБ3!$22:$25,ГБ3!$27:$28,ГБ3!$30:$34,ГБ3!$38:$39,ГБ3!$41:$46,ГБ3!$56:$57,ГБ3!$59:$60,ГБ3!$63:$63,ГБ3!$65:$67,ГБ3!$73:$74,ГБ3!$79:$79,ГБ3!$85:$86,ГБ3!$89:$89,ГБ3!$100:$101,ГБ3!$103:$105,ГБ3!$107:$107,ГБ3!$109:$114,ГБ3!$117:$118,ГБ3!$120:$121,ГБ3!$123:$123,ГБ3!$125:$126,ГБ3!$128:$128,ГБ3!$132:$133,ГБ3!$135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$234,ГБ3!$236:$246</definedName>
    <definedName name="Z_DA259FEA_F4B4_4108_907D_186FB2668AAA_.wvu.Rows" localSheetId="2" hidden="1">ГБ4!$14:$15,ГБ4!$17:$17,ГБ4!$20:$23,ГБ4!$25:$25,ГБ4!$29:$34,ГБ4!$36:$36,ГБ4!$38:$39,ГБ4!$41:$42,ГБ4!$44:$46,ГБ4!$56:$56,ГБ4!$58:$60,ГБ4!$63:$63,ГБ4!$65:$67,ГБ4!$73:$74,ГБ4!$79:$79,ГБ4!$84:$90,ГБ4!$100:$104,ГБ4!$107:$107,ГБ4!$109:$112,ГБ4!$116:$118,ГБ4!$120:$121,ГБ4!$125:$128,ГБ4!$132:$132,ГБ4!$134:$138,ГБ4!$140:$140,ГБ4!$142:$144,ГБ4!$150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DA259FEA_F4B4_4108_907D_186FB2668AAA_.wvu.Rows" localSheetId="3" hidden="1">ГДБ!$13:$22,ГДБ!$24:$46,ГДБ!$56:$56,ГДБ!$58:$61,ГДБ!$63:$63,ГДБ!$65:$66,ГДБ!$68:$68,ГДБ!$72:$75,ГДБ!$77:$77,ГДБ!$79:$81,ГДБ!$84:$90,ГДБ!$99:$114,ГДБ!$116:$128,ГДБ!$132:$138,ГДБ!$140:$140,ГДБ!$142:$143,ГДБ!$145:$145,ГДБ!$149:$154,ГДБ!$156:$156,ГДБ!$158:$160,ГДБ!$162:$163,ГДБ!$166:$176,ГДБ!$179:$186,ГДБ!$188:$206,ГДБ!$208:$209,ГДБ!$211:$247</definedName>
    <definedName name="Z_DA259FEA_F4B4_4108_907D_186FB2668AAA_.wvu.Rows" localSheetId="5" hidden="1">ГП1!$12:$47,ГП1!$56:$61,ГП1!$63:$63,ГП1!$65:$67,ГП1!$71:$72,ГП1!$74:$74,ГП1!$79:$79,ГП1!$84:$90,ГП1!$100:$107,ГП1!$109:$111,ГП1!$113:$113,ГП1!$115:$118,ГП1!$120:$121,ГП1!$125:$128,ГП1!$132:$138,ГП1!$140:$140,ГП1!$142:$144,ГП1!$148:$149,ГП1!$151:$151,ГП1!$153:$154,ГП1!$158:$158,ГП1!$160:$160,ГП1!$162:$163,ГП1!$166:$168,ГП1!$170:$176,ГП1!$179:$182,ГП1!$184:$187,ГП1!$189:$201,ГП1!$203:$206,ГП1!$208:$209,ГП1!$211:$247</definedName>
    <definedName name="Z_DA259FEA_F4B4_4108_907D_186FB2668AAA_.wvu.Rows" localSheetId="6" hidden="1">ГП2!$12:$47,ГП2!$56:$61,ГП2!$65:$66,ГП2!$71:$71,ГП2!$73:$74,ГП2!$79:$80,ГП2!$84:$90,ГП2!$51:$51,ГП2!$99:$118,ГП2!$120:$128,ГП2!$132:$138,ГП2!$142:$143,ГП2!$148:$148,ГП2!$150:$151,ГП2!$153:$154,ГП2!$158:$160,ГП2!$162:$163,ГП2!$166:$176,ГП2!$179:$187,ГП2!$189:$196,ГП2!$198:$201,ГП2!$203:$206,ГП2!$208:$209,ГП2!$211:$247</definedName>
    <definedName name="Z_DA259FEA_F4B4_4108_907D_186FB2668AAA_.wvu.Rows" localSheetId="7" hidden="1">ГП4!$12:$47,ГП4!$56:$58,ГП4!$60:$62,ГП4!$65:$67,ГП4!$70:$71,ГП4!$74:$74,ГП4!$78:$79,ГП4!$81:$81,ГП4!$85:$90,ГП4!$48:$52,ГП4!$100:$107,ГП4!$109:$111,ГП4!$113:$113,ГП4!$115:$118,ГП4!$120:$121,ГП4!$123:$127,ГП4!$132:$139,ГП4!$142:$144,ГП4!$148:$148,ГП4!$151:$151,ГП4!$153:$154,ГП4!$157:$158,ГП4!$160:$160,ГП4!$162:$163,ГП4!$166:$168,ГП4!$170:$176,ГП4!$179:$187,ГП4!$189:$198,ГП4!$200:$201,ГП4!$203:$206,ГП4!$208:$209,ГП4!$211:$247</definedName>
    <definedName name="Z_DA259FEA_F4B4_4108_907D_186FB2668AAA_.wvu.Rows" localSheetId="8" hidden="1">ГП5!$12:$47,ГП5!$56:$58,ГП5!$60:$61,ГП5!$63:$63,ГП5!$65:$68,ГП5!$71:$74,ГП5!$79:$80,ГП5!$85:$90,ГП5!$48:$52,ГП5!$99:$105,ГП5!$107:$107,ГП5!$109:$112,ГП5!$114:$118,ГП5!$120:$122,ГП5!$125:$126,ГП5!$132:$134,ГП5!$136:$136,ГП5!$140:$140,ГП5!$142:$145,ГП5!$148:$151,ГП5!$153:$154,ГП5!$158:$160,ГП5!$162:$163,ГП5!$165:$168,ГП5!$170:$176,ГП5!$179:$187,ГП5!$189:$201,ГП5!$203:$206,ГП5!$208:$209,ГП5!$211:$247</definedName>
    <definedName name="Z_DA259FEA_F4B4_4108_907D_186FB2668AAA_.wvu.Rows" localSheetId="9" hidden="1">ГП7!$12:$47,ГП7!$56:$56,ГП7!$58:$60,ГП7!$65:$67,ГП7!$74:$74,ГП7!$79:$79,ГП7!$81:$81,ГП7!$86:$89,ГП7!$48:$52,ГП7!$99:$114,ГП7!$116:$128,ГП7!$132:$136,ГП7!$140:$140,ГП7!$142:$144,ГП7!$151:$151,ГП7!$153:$154,ГП7!$158:$158,ГП7!$160:$160,ГП7!$162:$163,ГП7!$165:$168,ГП7!$170:$176,ГП7!$179:$179,ГП7!$181:$181,ГП7!$184:$187,ГП7!$189:$201,ГП7!$203:$206,ГП7!$208:$209,ГП7!$211:$247</definedName>
    <definedName name="Z_DA259FEA_F4B4_4108_907D_186FB2668AAA_.wvu.Rows" localSheetId="4" hidden="1">ГРД!$13:$43,ГРД!$45:$46,ГРД!$56:$90,ГРД!$92:$94,ГРД!$100:$128,ГРД!$132:$167,ГРД!$169:$175,ГРД!$178:$197,ГРД!$199:$204,ГРД!$207:$208,ГРД!$210:$246</definedName>
    <definedName name="Z_DCAB5BCA_7594_4331_B00B_62B252F62390_.wvu.Cols" localSheetId="2" hidden="1">ГБ4!#REF!</definedName>
    <definedName name="Z_DCAB5BCA_7594_4331_B00B_62B252F62390_.wvu.PrintArea" localSheetId="0" hidden="1">ГБ1!$A$1:$C$245</definedName>
    <definedName name="Z_DCAB5BCA_7594_4331_B00B_62B252F62390_.wvu.PrintArea" localSheetId="1" hidden="1">ГБ3!$A$1:$C$245</definedName>
    <definedName name="Z_DCAB5BCA_7594_4331_B00B_62B252F62390_.wvu.PrintArea" localSheetId="2" hidden="1">ГБ4!$A$1:$C$247</definedName>
    <definedName name="Z_DCAB5BCA_7594_4331_B00B_62B252F62390_.wvu.PrintArea" localSheetId="3" hidden="1">ГДБ!$A$1:$C$245</definedName>
    <definedName name="Z_DCAB5BCA_7594_4331_B00B_62B252F62390_.wvu.PrintArea" localSheetId="5" hidden="1">ГП1!$A$1:$C$245</definedName>
    <definedName name="Z_DCAB5BCA_7594_4331_B00B_62B252F62390_.wvu.PrintArea" localSheetId="6" hidden="1">ГП2!$A$1:$C$245</definedName>
    <definedName name="Z_DCAB5BCA_7594_4331_B00B_62B252F62390_.wvu.PrintArea" localSheetId="7" hidden="1">ГП4!$A$1:$C$245</definedName>
    <definedName name="Z_DCAB5BCA_7594_4331_B00B_62B252F62390_.wvu.PrintArea" localSheetId="8" hidden="1">ГП5!$A$1:$C$245</definedName>
    <definedName name="Z_DCAB5BCA_7594_4331_B00B_62B252F62390_.wvu.PrintArea" localSheetId="9" hidden="1">ГП7!$A$1:$C$245</definedName>
    <definedName name="Z_DCAB5BCA_7594_4331_B00B_62B252F62390_.wvu.PrintArea" localSheetId="4" hidden="1">ГРД!$A$1:$C$244</definedName>
    <definedName name="Z_DCAB5BCA_7594_4331_B00B_62B252F62390_.wvu.PrintTitles" localSheetId="0" hidden="1">ГБ1!$10:$11</definedName>
    <definedName name="Z_DCAB5BCA_7594_4331_B00B_62B252F62390_.wvu.PrintTitles" localSheetId="1" hidden="1">ГБ3!$10:$11</definedName>
    <definedName name="Z_DCAB5BCA_7594_4331_B00B_62B252F62390_.wvu.PrintTitles" localSheetId="2" hidden="1">ГБ4!$10:$11</definedName>
    <definedName name="Z_DCAB5BCA_7594_4331_B00B_62B252F62390_.wvu.PrintTitles" localSheetId="3" hidden="1">ГДБ!$10:$11</definedName>
    <definedName name="Z_DCAB5BCA_7594_4331_B00B_62B252F62390_.wvu.PrintTitles" localSheetId="5" hidden="1">ГП1!$10:$11</definedName>
    <definedName name="Z_DCAB5BCA_7594_4331_B00B_62B252F62390_.wvu.PrintTitles" localSheetId="6" hidden="1">ГП2!$10:$11</definedName>
    <definedName name="Z_DCAB5BCA_7594_4331_B00B_62B252F62390_.wvu.PrintTitles" localSheetId="7" hidden="1">ГП4!$10:$11</definedName>
    <definedName name="Z_DCAB5BCA_7594_4331_B00B_62B252F62390_.wvu.PrintTitles" localSheetId="8" hidden="1">ГП5!$10:$11</definedName>
    <definedName name="Z_DCAB5BCA_7594_4331_B00B_62B252F62390_.wvu.PrintTitles" localSheetId="9" hidden="1">ГП7!$10:$11</definedName>
    <definedName name="Z_DCAB5BCA_7594_4331_B00B_62B252F62390_.wvu.PrintTitles" localSheetId="4" hidden="1">ГРД!$10:$11</definedName>
    <definedName name="Z_DCAB5BCA_7594_4331_B00B_62B252F62390_.wvu.Rows" localSheetId="0" hidden="1">ГБ1!$56:$61,ГБ1!$63:$63,ГБ1!$65:$67,ГБ1!$71:$71,ГБ1!$73:$74,ГБ1!$79:$80,ГБ1!$86:$89,ГБ1!$179:$187,ГБ1!$189:$201,ГБ1!$203:$205,ГБ1!$212:$212,ГБ1!$214:$223,ГБ1!$225:$236,ГБ1!$238:$246</definedName>
    <definedName name="Z_DCAB5BCA_7594_4331_B00B_62B252F62390_.wvu.Rows" localSheetId="1" hidden="1">ГБ3!$56:$60,ГБ3!$63:$63,ГБ3!$65:$67,ГБ3!$73:$74,ГБ3!$79:$79,ГБ3!$81:$81,ГБ3!$85:$90,ГБ3!$99:$105,ГБ3!$107:$107,ГБ3!$109:$112,ГБ3!$114:$115,ГБ3!$117:$118,ГБ3!$120:$123,ГБ3!$125:$128,ГБ3!$132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$234,ГБ3!$236:$246</definedName>
    <definedName name="Z_DCAB5BCA_7594_4331_B00B_62B252F62390_.wvu.Rows" localSheetId="2" hidden="1">ГБ4!$56:$56,ГБ4!$58:$58,ГБ4!$66:$67,ГБ4!$73:$74,ГБ4!$79:$79,ГБ4!$85:$90,ГБ4!$99:$105,ГБ4!$107:$107,ГБ4!$109:$118,ГБ4!$120:$121,ГБ4!$123:$123,ГБ4!$125:$126,ГБ4!$132:$132,ГБ4!$134:$138,ГБ4!$140:$140,ГБ4!$142:$144,ГБ4!$149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DCAB5BCA_7594_4331_B00B_62B252F62390_.wvu.Rows" localSheetId="3" hidden="1">ГДБ!$13:$22,ГДБ!$24:$46,ГДБ!$56:$56,ГДБ!$58:$61,ГДБ!$63:$63,ГДБ!$65:$66,ГДБ!$68:$68,ГДБ!$72:$75,ГДБ!$77:$77,ГДБ!$79:$81,ГДБ!$85:$90,ГДБ!$99:$114,ГДБ!$116:$126,ГДБ!$128:$128,ГДБ!$132:$132,ГДБ!$134:$138,ГДБ!$140:$140,ГДБ!$142:$143,ГДБ!$145:$145,ГДБ!$149:$156,ГДБ!$158:$163,ГДБ!$166:$167,ГДБ!$170:$176,ГДБ!$179:$186,ГДБ!$188:$206,ГДБ!$208:$209,ГДБ!$211:$247</definedName>
    <definedName name="Z_DCAB5BCA_7594_4331_B00B_62B252F62390_.wvu.Rows" localSheetId="5" hidden="1">ГП1!$56:$61,ГП1!$63:$63,ГП1!$65:$67,ГП1!$71:$74,ГП1!$79:$79,ГП1!$81:$81,ГП1!$85:$90,ГП1!$99:$118,ГП1!$120:$126,ГП1!$128:$128,ГП1!$132:$138,ГП1!$140:$140,ГП1!$142:$144,ГП1!$148:$151,ГП1!$153:$154,ГП1!$158:$158,ГП1!$160:$160,ГП1!$162:$163,ГП1!$166:$168,ГП1!$170:$176,ГП1!$179:$187,ГП1!$189:$201,ГП1!$203:$206,ГП1!$208:$209,ГП1!$211:$247</definedName>
    <definedName name="Z_DCAB5BCA_7594_4331_B00B_62B252F62390_.wvu.Rows" localSheetId="6" hidden="1">ГП2!$56:$61,ГП2!$65:$66,ГП2!$71:$71,ГП2!$73:$74,ГП2!$79:$80,ГП2!$85:$90,ГП2!$99:$118,ГП2!$120:$128,ГП2!$179:$187,ГП2!$189:$196,ГП2!$198:$201,ГП2!$203:$206,ГП2!$208:$209,ГП2!$211:$247</definedName>
    <definedName name="Z_DCAB5BCA_7594_4331_B00B_62B252F62390_.wvu.Rows" localSheetId="7" hidden="1">ГП4!$56:$56,ГП4!$58:$58,ГП4!$60:$60,ГП4!$62:$62,ГП4!$65:$66,ГП4!$71:$71,ГП4!$74:$74,ГП4!$78:$79,ГП4!$81:$81,ГП4!$85:$90,ГП4!$100:$107,ГП4!$109:$111,ГП4!$113:$113,ГП4!$115:$118,ГП4!$120:$121,ГП4!$123:$127,ГП4!$132:$132,ГП4!$134:$134,ГП4!$136:$136,ГП4!$139:$139,ГП4!$142:$143,ГП4!$148:$148,ГП4!$151:$151,ГП4!$153:$154,ГП4!$157:$158,ГП4!$160:$160,ГП4!$162:$163,ГП4!$166:$168,ГП4!$170:$176,ГП4!$179:$187,ГП4!$189:$198,ГП4!$200:$201,ГП4!$203:$206,ГП4!$208:$209,ГП4!$211:$247</definedName>
    <definedName name="Z_DCAB5BCA_7594_4331_B00B_62B252F62390_.wvu.Rows" localSheetId="8" hidden="1">ГП5!$12:$47,ГП5!$56:$58,ГП5!$60:$61,ГП5!$63:$63,ГП5!$65:$67,ГП5!$71:$74,ГП5!$79:$80,ГП5!$85:$90,ГП5!$99:$105,ГП5!$107:$107,ГП5!$109:$112,ГП5!$114:$118,ГП5!$120:$122,ГП5!$125:$126,ГП5!$132:$134,ГП5!$136:$136,ГП5!$140:$140,ГП5!$142:$144,ГП5!$148:$151,ГП5!$153:$154,ГП5!$158:$160,ГП5!$162:$163,ГП5!$165:$168,ГП5!$170:$176,ГП5!$179:$187,ГП5!$189:$201,ГП5!$203:$206,ГП5!$208:$209,ГП5!$211:$247</definedName>
    <definedName name="Z_DCAB5BCA_7594_4331_B00B_62B252F62390_.wvu.Rows" localSheetId="9" hidden="1">ГП7!$12:$47,ГП7!$56:$56,ГП7!$58:$60,ГП7!$65:$67,ГП7!$74:$74,ГП7!$79:$79,ГП7!$81:$81,ГП7!$86:$86,ГП7!$89:$89,ГП7!$99:$107,ГП7!$109:$114,ГП7!$116:$128,ГП7!$132:$136,ГП7!$140:$140,ГП7!$142:$144,ГП7!$151:$151,ГП7!$153:$154,ГП7!$158:$158,ГП7!$160:$160,ГП7!$162:$163,ГП7!$165:$168,ГП7!$170:$176,ГП7!$179:$179,ГП7!$181:$181,ГП7!$184:$187,ГП7!$189:$201,ГП7!$203:$206,ГП7!$208:$209,ГП7!$211:$247</definedName>
    <definedName name="Z_DCAB5BCA_7594_4331_B00B_62B252F62390_.wvu.Rows" localSheetId="4" hidden="1">ГРД!$56:$83,ГРД!$85:$90,ГРД!$100:$128,ГРД!$132:$167,ГРД!$169:$175,ГРД!$178:$197,ГРД!$199:$205,ГРД!$207:$208,ГРД!$211:$246</definedName>
    <definedName name="_xlnm.Print_Titles" localSheetId="0">ГБ1!$10:$11</definedName>
    <definedName name="_xlnm.Print_Titles" localSheetId="1">ГБ3!$10:$11</definedName>
    <definedName name="_xlnm.Print_Titles" localSheetId="2">ГБ4!$10:$11</definedName>
    <definedName name="_xlnm.Print_Titles" localSheetId="3">ГДБ!$10:$11</definedName>
    <definedName name="_xlnm.Print_Titles" localSheetId="5">ГП1!$10:$11</definedName>
    <definedName name="_xlnm.Print_Titles" localSheetId="6">ГП2!$10:$11</definedName>
    <definedName name="_xlnm.Print_Titles" localSheetId="7">ГП4!$10:$11</definedName>
    <definedName name="_xlnm.Print_Titles" localSheetId="8">ГП5!$10:$11</definedName>
    <definedName name="_xlnm.Print_Titles" localSheetId="9">ГП7!$10:$11</definedName>
    <definedName name="_xlnm.Print_Titles" localSheetId="4">ГРД!$10:$11</definedName>
    <definedName name="_xlnm.Print_Area" localSheetId="0">ГБ1!$A$1:$C$247</definedName>
    <definedName name="_xlnm.Print_Area" localSheetId="1">ГБ3!$A$1:$C$247</definedName>
    <definedName name="_xlnm.Print_Area" localSheetId="2">ГБ4!$A$1:$C$247</definedName>
    <definedName name="_xlnm.Print_Area" localSheetId="3">ГДБ!$A$1:$C$245</definedName>
    <definedName name="_xlnm.Print_Area" localSheetId="5">ГП1!$A$1:$C$245</definedName>
    <definedName name="_xlnm.Print_Area" localSheetId="6">ГП2!$A$1:$C$245</definedName>
    <definedName name="_xlnm.Print_Area" localSheetId="7">ГП4!$A$1:$C$245</definedName>
    <definedName name="_xlnm.Print_Area" localSheetId="8">ГП5!$A$1:$C$245</definedName>
    <definedName name="_xlnm.Print_Area" localSheetId="9">ГП7!$A$1:$C$245</definedName>
    <definedName name="_xlnm.Print_Area" localSheetId="4">ГРД!$A$1:$C$244</definedName>
  </definedNames>
  <calcPr calcId="145621"/>
  <customWorkbookViews>
    <customWorkbookView name="Монаенкова Людмила Николаевна - Личное представление" guid="{6E4EEEB2-7466-4D09-9191-C06BB94395DF}" mergeInterval="0" personalView="1" maximized="1" windowWidth="1916" windowHeight="854" tabRatio="772" activeSheetId="9"/>
    <customWorkbookView name="Ненахова Наталья Владимировна - Личное представление" guid="{6A789186-51E6-4A9D-80C4-E1CBBA6102A8}" mergeInterval="0" personalView="1" maximized="1" windowWidth="1916" windowHeight="834" tabRatio="772" activeSheetId="2"/>
    <customWorkbookView name="Шматко Екатерина Александровна - Личное представление" guid="{DCAB5BCA-7594-4331-B00B-62B252F62390}" mergeInterval="0" personalView="1" maximized="1" windowWidth="1276" windowHeight="779" tabRatio="694" activeSheetId="11"/>
    <customWorkbookView name="Ерофеева И.В. - Личное представление" guid="{0F3A86EF-86F5-428A-84EA-4EDDC16C17F9}" mergeInterval="0" personalView="1" maximized="1" windowWidth="1276" windowHeight="799" tabRatio="694" activeSheetId="6"/>
    <customWorkbookView name="Шабанова Алевтина Александровна - Личное представление" guid="{29E4A61F-4549-4460-955D-A2C7E5FB19D3}" mergeInterval="0" personalView="1" windowWidth="1072" windowHeight="841" tabRatio="772" activeSheetId="8"/>
    <customWorkbookView name="Слепокуров - Личное представление" guid="{DA259FEA-F4B4-4108-907D-186FB2668AAA}" mergeInterval="0" personalView="1" maximized="1" windowWidth="1916" windowHeight="855" tabRatio="772" activeSheetId="8"/>
  </customWorkbookViews>
</workbook>
</file>

<file path=xl/calcChain.xml><?xml version="1.0" encoding="utf-8"?>
<calcChain xmlns="http://schemas.openxmlformats.org/spreadsheetml/2006/main">
  <c r="F11" i="6" l="1"/>
  <c r="F5" i="6"/>
  <c r="F3" i="6"/>
  <c r="F13" i="6"/>
  <c r="C246" i="6" l="1"/>
  <c r="B246" i="6"/>
  <c r="F10" i="6" s="1"/>
  <c r="C206" i="6"/>
  <c r="B206" i="6"/>
  <c r="G9" i="6" s="1"/>
  <c r="C175" i="6"/>
  <c r="B175" i="6"/>
  <c r="C168" i="6"/>
  <c r="C176" i="6" s="1"/>
  <c r="B168" i="6"/>
  <c r="B176" i="6" s="1"/>
  <c r="F6" i="6" s="1"/>
  <c r="C129" i="6"/>
  <c r="B129" i="6"/>
  <c r="C90" i="6"/>
  <c r="B90" i="6"/>
  <c r="C84" i="6"/>
  <c r="C91" i="6" s="1"/>
  <c r="B84" i="6"/>
  <c r="C52" i="6"/>
  <c r="C47" i="6"/>
  <c r="B47" i="6"/>
  <c r="F9" i="6" s="1"/>
  <c r="I11" i="6"/>
  <c r="I10" i="6"/>
  <c r="I6" i="6"/>
  <c r="I5" i="6"/>
  <c r="B91" i="6" l="1"/>
  <c r="F4" i="6" s="1"/>
  <c r="I7" i="6"/>
  <c r="I4" i="6" s="1"/>
  <c r="I8" i="6"/>
  <c r="I9" i="6" s="1"/>
  <c r="C209" i="6"/>
  <c r="I1" i="6" l="1"/>
  <c r="J11" i="6" s="1"/>
</calcChain>
</file>

<file path=xl/sharedStrings.xml><?xml version="1.0" encoding="utf-8"?>
<sst xmlns="http://schemas.openxmlformats.org/spreadsheetml/2006/main" count="2493" uniqueCount="136">
  <si>
    <t>УТВЕРЖДЕНО</t>
  </si>
  <si>
    <t>Протоколом заседания комиссии</t>
  </si>
  <si>
    <t xml:space="preserve">ОБЪЕМЫ МЕДИЦИНСКОЙ ПОМОЩИ </t>
  </si>
  <si>
    <t xml:space="preserve">ПО ОБЕСПЕЧЕНИЮ ГОСУДАРСТВЕННЫХ ГАРАНТИЙ ОКАЗАНИЯ </t>
  </si>
  <si>
    <t>ГРАЖДАНАМ РОССИЙСКОЙ ФЕДЕРАЦИИ НА ТЕРРИТОРИИ ЛИПЕЦКОЙ ОБЛАСТИ</t>
  </si>
  <si>
    <t>Число медицинских услуг (случаев, посещений, обращений, вызовов)</t>
  </si>
  <si>
    <t>Общая стоимость лечения, тыс.руб.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</si>
  <si>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</si>
  <si>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</si>
  <si>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</si>
  <si>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</si>
  <si>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</si>
  <si>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</si>
  <si>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</si>
  <si>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 и иммунология</t>
  </si>
  <si>
    <t>Педиатрия</t>
  </si>
  <si>
    <t>Терапия</t>
  </si>
  <si>
    <t>Неонатология</t>
  </si>
  <si>
    <t>Травматология и ортопедия (травматологические койки)</t>
  </si>
  <si>
    <t>Травматология и ортопедия (ортопедические койки)</t>
  </si>
  <si>
    <t>Нейрохирургия</t>
  </si>
  <si>
    <t>Хирургия (комбустиология)</t>
  </si>
  <si>
    <t>Челюстно - лицевая хирургия, стоматология</t>
  </si>
  <si>
    <t>Торакальная хирургия</t>
  </si>
  <si>
    <t>Колопроктология</t>
  </si>
  <si>
    <t>Сердечно-сосудистая хирургия (кардиохирургические койки)</t>
  </si>
  <si>
    <t>Онкология, радиология и радиотерапия</t>
  </si>
  <si>
    <t>Акушерство и гинекология</t>
  </si>
  <si>
    <t>Оториноларингология</t>
  </si>
  <si>
    <t>Офтальмология</t>
  </si>
  <si>
    <t>Неврология</t>
  </si>
  <si>
    <t>Дерматовенерология (дерматологические койки)</t>
  </si>
  <si>
    <t>Инфекционные болезни</t>
  </si>
  <si>
    <t>Акушерское дело (койки для беременных и рожениц)</t>
  </si>
  <si>
    <t>Акушерское дело (койки патологии беременности, койки сестринского ухода)</t>
  </si>
  <si>
    <t>Медицинская реабилитация</t>
  </si>
  <si>
    <t>Всего по ТПОМС</t>
  </si>
  <si>
    <t>Хирургия</t>
  </si>
  <si>
    <t>Урология</t>
  </si>
  <si>
    <t>Травматология и ортопедия</t>
  </si>
  <si>
    <t>Онкология</t>
  </si>
  <si>
    <t>Дерматология</t>
  </si>
  <si>
    <t>Психиатрия</t>
  </si>
  <si>
    <t>Фтизиатрия</t>
  </si>
  <si>
    <t>Венерология</t>
  </si>
  <si>
    <t>Всего по базовой программе ОМС</t>
  </si>
  <si>
    <t>Сердечно-сосудистая хирургия</t>
  </si>
  <si>
    <t>Скорая медицинская помощь (вызовы)</t>
  </si>
  <si>
    <t>ИТОГО по медицинской организации</t>
  </si>
  <si>
    <t>Сердечно-сосудистая хирургия (койки сосудистой хирургии)</t>
  </si>
  <si>
    <t xml:space="preserve">Хирургия </t>
  </si>
  <si>
    <t xml:space="preserve">Урология </t>
  </si>
  <si>
    <t>Неврологические для больных с острым нарушением мозгового кровообращения</t>
  </si>
  <si>
    <t>Токсикология</t>
  </si>
  <si>
    <t>Гериатрия</t>
  </si>
  <si>
    <t>Челюстно-лицевая хирургия, стоматология</t>
  </si>
  <si>
    <t>Психология</t>
  </si>
  <si>
    <t>МГК</t>
  </si>
  <si>
    <t>Итого ВМП</t>
  </si>
  <si>
    <t>Виды и условия оказания медицинской помощи</t>
  </si>
  <si>
    <t>Медицинская помощь в амбулаторных условиях, в том числе:</t>
  </si>
  <si>
    <t>Кариологические для больных с острым инфарктом миокарда</t>
  </si>
  <si>
    <t>Медицинская помощь в условиях дневных стационаров</t>
  </si>
  <si>
    <t>Урология (детская урология-андрология)</t>
  </si>
  <si>
    <t>Хирургия (абдоминальная, трансплантация, органов и (или) тканей, костного мозга, пластическая хирургия)</t>
  </si>
  <si>
    <t>ГУЗ «Липецкая городская больница скорой медицинской помощи № 1»</t>
  </si>
  <si>
    <t>ГУЗ «Липецкая городская больница № 3 «Свободный Сокол»</t>
  </si>
  <si>
    <t>ГУЗ «Липецкая городская детская больница»</t>
  </si>
  <si>
    <t>ГУЗ «Липецкая городская поликлиника № 1»</t>
  </si>
  <si>
    <t>ГУЗ «Липецкая городская поликлиника № 2»</t>
  </si>
  <si>
    <t>ГУЗ «Липецкая городская поликлиника № 4»</t>
  </si>
  <si>
    <t>ГУЗ «Липецкая городская поликлиника № 5»</t>
  </si>
  <si>
    <t>ГУЗ «Липецкая городская поликлиника № 7»</t>
  </si>
  <si>
    <t>Патолого-анатомическая служба</t>
  </si>
  <si>
    <t xml:space="preserve">протоколом комиссии </t>
  </si>
  <si>
    <t>ГУЗ «Липецкая городская больница № 4 «Липецк-Мед»</t>
  </si>
  <si>
    <t>Психотерапия</t>
  </si>
  <si>
    <t>*** в том числе ВМП в стационаре</t>
  </si>
  <si>
    <t>Специализированная медицинская помощь в стационарных условиях ***</t>
  </si>
  <si>
    <t>КТ</t>
  </si>
  <si>
    <t>МРТ</t>
  </si>
  <si>
    <t>УЗИ ССС</t>
  </si>
  <si>
    <t>ЭДИ</t>
  </si>
  <si>
    <t xml:space="preserve"> с иными профилактическими целями</t>
  </si>
  <si>
    <t>Всего по профилям, не входящим в базовую программу ОМС</t>
  </si>
  <si>
    <t>профилактические медицинские осмотры</t>
  </si>
  <si>
    <t>проведение диспансеризации</t>
  </si>
  <si>
    <t>в т.ч. по профилям, не входящим в базовую программу ОМС</t>
  </si>
  <si>
    <t>Посещение к среднему медперсоналу</t>
  </si>
  <si>
    <t xml:space="preserve">ГУЗ «Липецкий городской родильный дом» </t>
  </si>
  <si>
    <t>МГИ ОЗ</t>
  </si>
  <si>
    <t>ПА ИБМ ОЗ</t>
  </si>
  <si>
    <t>Тест на COVID-19</t>
  </si>
  <si>
    <t>обращения в связи с заболеваниями</t>
  </si>
  <si>
    <t>посещения по неотложной медицинской помощи</t>
  </si>
  <si>
    <t xml:space="preserve">Специализированная медицинская помощь в стационарных условиях </t>
  </si>
  <si>
    <t>Онкология, радиология и радиотерапия (онкогематология)</t>
  </si>
  <si>
    <t xml:space="preserve">Травматология и ортопедия </t>
  </si>
  <si>
    <t>Кардиологические для больных с острым инфарктом миокарда</t>
  </si>
  <si>
    <t>диспансерное наблюдение</t>
  </si>
  <si>
    <t>комплексное посещение</t>
  </si>
  <si>
    <t>комплексное посещение в амбулаторных условиях</t>
  </si>
  <si>
    <t>случаи лечения в условиях дневных стационаров</t>
  </si>
  <si>
    <t>случаи госпитализации в условиях круглосуточных стационаров</t>
  </si>
  <si>
    <t xml:space="preserve"> БЕСПЛАТНОЙ МЕДИЦИНСКОЙ ПОМОЩИ НА 2023 ГОД</t>
  </si>
  <si>
    <t>Специализированная медицинская помощь в стационарных условиях *</t>
  </si>
  <si>
    <t>* в том числе ВМП в стационаре</t>
  </si>
  <si>
    <t>Объем</t>
  </si>
  <si>
    <t>Сумма тыс.руб.</t>
  </si>
  <si>
    <t>3. = обращ.-ДЛИ</t>
  </si>
  <si>
    <t>2. =2.1.+2.2.+.23.</t>
  </si>
  <si>
    <t>2.1.=ПМО+Дз+ДН</t>
  </si>
  <si>
    <t>1.= ДЛИ+тест covid</t>
  </si>
  <si>
    <t>2.2.=ДЛИ+тест covid</t>
  </si>
  <si>
    <t>II. Медицинская помощь в стационарных условиях</t>
  </si>
  <si>
    <t>4.=КС+ДС+МРкр.+МРдн</t>
  </si>
  <si>
    <t>4.1.=п.4-п.4.2.</t>
  </si>
  <si>
    <t>4.2.ВМП</t>
  </si>
  <si>
    <t>III.Скорая</t>
  </si>
  <si>
    <t>5.Скорая</t>
  </si>
  <si>
    <t>Договоры с МО (за единицу)</t>
  </si>
  <si>
    <r>
      <t>Пр.№1</t>
    </r>
    <r>
      <rPr>
        <sz val="11"/>
        <rFont val="Times New Roman"/>
        <family val="1"/>
        <charset val="204"/>
      </rPr>
      <t xml:space="preserve">  1.2.   МП  в  амб. условиях,  за единицу</t>
    </r>
  </si>
  <si>
    <r>
      <t>Пр.№2</t>
    </r>
    <r>
      <rPr>
        <sz val="11"/>
        <rFont val="Times New Roman"/>
        <family val="1"/>
        <charset val="204"/>
      </rPr>
      <t xml:space="preserve">  1. Объемы фин.обеспечения МО</t>
    </r>
  </si>
  <si>
    <t>1.-</t>
  </si>
  <si>
    <t>2.=проф.пос.+неотл+п.2.2.</t>
  </si>
  <si>
    <t>2.2.=ПМО+Дз+ДН+МРам.</t>
  </si>
  <si>
    <t xml:space="preserve"> </t>
  </si>
  <si>
    <t>2.3.=пр.пос.+неотл,+обр.+МРамб.-ДЛИ</t>
  </si>
  <si>
    <t>2.1.2.Всего ВМП</t>
  </si>
  <si>
    <t>2.1.1.Всего=КС+МРст.-ВМП/ДС+МРдн.</t>
  </si>
  <si>
    <t>Школа сахарного диабета</t>
  </si>
  <si>
    <t>Палиативная медпомощь без учета на дому</t>
  </si>
  <si>
    <t>по разработке ТП ОМС от 29.12.2023 № 199</t>
  </si>
  <si>
    <t xml:space="preserve"> БЕСПЛАТНОЙ МЕДИЦИНСКОЙ ПОМОЩИ НА 2024 ГОД</t>
  </si>
  <si>
    <t>Диализ</t>
  </si>
  <si>
    <t>по разработке ТП ОМС от 27.04.2024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</si>
</sst>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3">
    <xf numFmtId="0" fontId="0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9" applyNumberFormat="0" applyAlignment="0" applyProtection="0"/>
    <xf numFmtId="0" fontId="16" fillId="6" borderId="10" applyNumberFormat="0" applyAlignment="0" applyProtection="0"/>
    <xf numFmtId="0" fontId="17" fillId="6" borderId="9" applyNumberFormat="0" applyAlignment="0" applyProtection="0"/>
    <xf numFmtId="0" fontId="18" fillId="0" borderId="11" applyNumberFormat="0" applyFill="0" applyAlignment="0" applyProtection="0"/>
    <xf numFmtId="0" fontId="19" fillId="7" borderId="12" applyNumberFormat="0" applyAlignment="0" applyProtection="0"/>
    <xf numFmtId="0" fontId="20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3" fillId="32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8" borderId="13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1" applyFont="1" applyFill="1" applyAlignment="1">
      <alignment vertical="center" wrapText="1"/>
    </xf>
    <xf numFmtId="3" fontId="2" fillId="0" borderId="0" xfId="1" applyNumberFormat="1" applyFont="1" applyFill="1" applyAlignment="1">
      <alignment vertical="center" wrapText="1"/>
    </xf>
    <xf numFmtId="0" fontId="5" fillId="0" borderId="0" xfId="1" applyFont="1" applyFill="1" applyAlignment="1">
      <alignment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2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1" applyFont="1" applyFill="1" applyAlignment="1">
      <alignment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left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166" fontId="24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3" fontId="4" fillId="0" borderId="0" xfId="1" applyNumberFormat="1" applyFont="1" applyFill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/>
    </xf>
    <xf numFmtId="0" fontId="2" fillId="33" borderId="0" xfId="1" applyFont="1" applyFill="1" applyAlignment="1">
      <alignment horizontal="left" vertical="center"/>
    </xf>
    <xf numFmtId="0" fontId="2" fillId="33" borderId="0" xfId="1" applyFont="1" applyFill="1" applyAlignment="1">
      <alignment vertical="center" wrapText="1"/>
    </xf>
    <xf numFmtId="0" fontId="2" fillId="33" borderId="0" xfId="1" applyFont="1" applyFill="1" applyAlignment="1">
      <alignment vertical="center"/>
    </xf>
    <xf numFmtId="3" fontId="2" fillId="33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/>
    </xf>
    <xf numFmtId="0" fontId="2" fillId="33" borderId="1" xfId="1" applyFont="1" applyFill="1" applyBorder="1" applyAlignment="1">
      <alignment vertical="center" wrapText="1"/>
    </xf>
    <xf numFmtId="165" fontId="3" fillId="33" borderId="1" xfId="1" applyNumberFormat="1" applyFont="1" applyFill="1" applyBorder="1" applyAlignment="1">
      <alignment vertical="center"/>
    </xf>
    <xf numFmtId="0" fontId="3" fillId="33" borderId="0" xfId="1" applyFont="1" applyFill="1" applyAlignment="1">
      <alignment horizontal="left" vertical="center"/>
    </xf>
    <xf numFmtId="0" fontId="3" fillId="33" borderId="18" xfId="1" applyFont="1" applyFill="1" applyBorder="1" applyAlignment="1">
      <alignment vertical="center"/>
    </xf>
    <xf numFmtId="3" fontId="2" fillId="33" borderId="1" xfId="1" applyNumberFormat="1" applyFont="1" applyFill="1" applyBorder="1" applyAlignment="1">
      <alignment vertical="center" wrapText="1"/>
    </xf>
    <xf numFmtId="165" fontId="2" fillId="33" borderId="1" xfId="1" applyNumberFormat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3" fontId="4" fillId="33" borderId="1" xfId="1" applyNumberFormat="1" applyFont="1" applyFill="1" applyBorder="1" applyAlignment="1">
      <alignment vertical="center" wrapText="1"/>
    </xf>
    <xf numFmtId="0" fontId="4" fillId="0" borderId="18" xfId="1" applyFont="1" applyFill="1" applyBorder="1" applyAlignment="1">
      <alignment vertical="center"/>
    </xf>
    <xf numFmtId="165" fontId="4" fillId="33" borderId="1" xfId="1" applyNumberFormat="1" applyFont="1" applyFill="1" applyBorder="1" applyAlignment="1">
      <alignment vertical="center"/>
    </xf>
    <xf numFmtId="0" fontId="27" fillId="0" borderId="18" xfId="1" applyFont="1" applyFill="1" applyBorder="1" applyAlignment="1">
      <alignment vertical="center"/>
    </xf>
    <xf numFmtId="3" fontId="2" fillId="33" borderId="16" xfId="1" applyNumberFormat="1" applyFont="1" applyFill="1" applyBorder="1" applyAlignment="1">
      <alignment vertical="center" wrapText="1"/>
    </xf>
    <xf numFmtId="165" fontId="2" fillId="33" borderId="0" xfId="1" applyNumberFormat="1" applyFont="1" applyFill="1" applyAlignment="1">
      <alignment vertical="center" wrapText="1"/>
    </xf>
    <xf numFmtId="0" fontId="4" fillId="33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28" fillId="0" borderId="0" xfId="1" applyFont="1" applyFill="1" applyAlignment="1">
      <alignment vertical="center"/>
    </xf>
    <xf numFmtId="1" fontId="2" fillId="0" borderId="0" xfId="1" applyNumberFormat="1" applyFont="1" applyFill="1" applyAlignment="1">
      <alignment vertical="center" wrapText="1"/>
    </xf>
    <xf numFmtId="166" fontId="2" fillId="0" borderId="0" xfId="1" applyNumberFormat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 wrapText="1"/>
    </xf>
    <xf numFmtId="165" fontId="5" fillId="0" borderId="0" xfId="1" applyNumberFormat="1" applyFont="1" applyFill="1" applyAlignment="1">
      <alignment vertical="center" wrapText="1"/>
    </xf>
    <xf numFmtId="0" fontId="29" fillId="0" borderId="0" xfId="1" applyFont="1" applyFill="1" applyAlignment="1">
      <alignment vertical="center" wrapText="1"/>
    </xf>
    <xf numFmtId="3" fontId="30" fillId="0" borderId="1" xfId="1" applyNumberFormat="1" applyFont="1" applyFill="1" applyBorder="1" applyAlignment="1">
      <alignment horizontal="center" vertical="center" wrapText="1"/>
    </xf>
    <xf numFmtId="165" fontId="30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5" fillId="0" borderId="0" xfId="1" applyFont="1" applyFill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horizontal="left" vertical="center" wrapText="1"/>
    </xf>
    <xf numFmtId="3" fontId="2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3" fontId="3" fillId="0" borderId="0" xfId="1" applyNumberFormat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right" vertical="center" wrapText="1"/>
    </xf>
  </cellXfs>
  <cellStyles count="8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0" xfId="46"/>
    <cellStyle name="Обычный 11" xfId="47"/>
    <cellStyle name="Обычный 2" xfId="1"/>
    <cellStyle name="Обычный 2 2" xfId="48"/>
    <cellStyle name="Обычный 2 2 2" xfId="49"/>
    <cellStyle name="Обычный 2 2 2 2" xfId="50"/>
    <cellStyle name="Обычный 2 2 2 2 2" xfId="51"/>
    <cellStyle name="Обычный 2 2 2 3" xfId="52"/>
    <cellStyle name="Обычный 2 2 2 3 2" xfId="53"/>
    <cellStyle name="Обычный 2 2 3" xfId="54"/>
    <cellStyle name="Обычный 2 2 3 2" xfId="55"/>
    <cellStyle name="Обычный 2 2 4" xfId="56"/>
    <cellStyle name="Обычный 2 2 4 2" xfId="57"/>
    <cellStyle name="Обычный 3" xfId="45"/>
    <cellStyle name="Обычный 3 2" xfId="59"/>
    <cellStyle name="Обычный 3 2 2" xfId="60"/>
    <cellStyle name="Обычный 3 3" xfId="61"/>
    <cellStyle name="Обычный 3 3 2" xfId="62"/>
    <cellStyle name="Обычный 3 4" xfId="63"/>
    <cellStyle name="Обычный 3 5" xfId="64"/>
    <cellStyle name="Обычный 3 6" xfId="58"/>
    <cellStyle name="Обычный 4" xfId="65"/>
    <cellStyle name="Обычный 4 2" xfId="66"/>
    <cellStyle name="Обычный 4 2 2" xfId="67"/>
    <cellStyle name="Обычный 4 3" xfId="68"/>
    <cellStyle name="Обычный 4 3 2" xfId="69"/>
    <cellStyle name="Обычный 4 4" xfId="70"/>
    <cellStyle name="Обычный 5" xfId="71"/>
    <cellStyle name="Обычный 5 2" xfId="72"/>
    <cellStyle name="Обычный 6" xfId="73"/>
    <cellStyle name="Обычный 7" xfId="74"/>
    <cellStyle name="Обычный 8" xfId="75"/>
    <cellStyle name="Обычный 9" xfId="76"/>
    <cellStyle name="Обычный 9 2" xfId="77"/>
    <cellStyle name="Обычный 9 3" xfId="78"/>
    <cellStyle name="Обычный 9 3 2" xfId="44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79"/>
    <cellStyle name="Связанная ячейка" xfId="13" builtinId="24" customBuiltin="1"/>
    <cellStyle name="Текст предупреждения" xfId="15" builtinId="11" customBuiltin="1"/>
    <cellStyle name="Финансовый 2" xfId="43"/>
    <cellStyle name="Финансовый 2 2" xfId="80"/>
    <cellStyle name="Финансовый 3" xfId="81"/>
    <cellStyle name="Финансовый 4" xfId="82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8"/>
  <sheetViews>
    <sheetView view="pageBreakPreview" topLeftCell="A69" zoomScaleNormal="100" zoomScaleSheetLayoutView="100" workbookViewId="0">
      <selection activeCell="A4" sqref="A4:C4"/>
    </sheetView>
  </sheetViews>
  <sheetFormatPr defaultColWidth="9.140625" defaultRowHeight="15" x14ac:dyDescent="0.25"/>
  <cols>
    <col min="1" max="1" width="61" style="80" customWidth="1"/>
    <col min="2" max="2" width="15.42578125" style="2" customWidth="1"/>
    <col min="3" max="3" width="15.7109375" style="80" customWidth="1"/>
    <col min="4" max="16384" width="9.140625" style="80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65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1" t="s">
        <v>59</v>
      </c>
      <c r="B10" s="87" t="s">
        <v>5</v>
      </c>
      <c r="C10" s="81" t="s">
        <v>6</v>
      </c>
    </row>
    <row r="11" spans="1:3" x14ac:dyDescent="0.25">
      <c r="A11" s="81">
        <v>1</v>
      </c>
      <c r="B11" s="87">
        <v>2</v>
      </c>
      <c r="C11" s="81">
        <v>3</v>
      </c>
    </row>
    <row r="12" spans="1:3" ht="15" customHeight="1" x14ac:dyDescent="0.25">
      <c r="A12" s="105" t="s">
        <v>105</v>
      </c>
      <c r="B12" s="105"/>
      <c r="C12" s="105"/>
    </row>
    <row r="13" spans="1:3" ht="15" customHeight="1" x14ac:dyDescent="0.25">
      <c r="A13" s="82" t="s">
        <v>7</v>
      </c>
      <c r="B13" s="87">
        <v>2065</v>
      </c>
      <c r="C13" s="88">
        <v>189890.9</v>
      </c>
    </row>
    <row r="14" spans="1:3" ht="13.5" hidden="1" customHeight="1" x14ac:dyDescent="0.25">
      <c r="A14" s="82" t="s">
        <v>98</v>
      </c>
      <c r="B14" s="87">
        <v>0</v>
      </c>
      <c r="C14" s="88">
        <v>0</v>
      </c>
    </row>
    <row r="15" spans="1:3" ht="15" hidden="1" customHeight="1" x14ac:dyDescent="0.25">
      <c r="A15" s="82" t="s">
        <v>8</v>
      </c>
      <c r="B15" s="87">
        <v>0</v>
      </c>
      <c r="C15" s="88">
        <v>0</v>
      </c>
    </row>
    <row r="16" spans="1:3" ht="15" hidden="1" customHeight="1" x14ac:dyDescent="0.25">
      <c r="A16" s="82" t="s">
        <v>54</v>
      </c>
      <c r="B16" s="87">
        <v>0</v>
      </c>
      <c r="C16" s="88">
        <v>0</v>
      </c>
    </row>
    <row r="17" spans="1:3" ht="15" customHeight="1" x14ac:dyDescent="0.25">
      <c r="A17" s="82" t="s">
        <v>9</v>
      </c>
      <c r="B17" s="87">
        <v>619</v>
      </c>
      <c r="C17" s="88">
        <v>31468</v>
      </c>
    </row>
    <row r="18" spans="1:3" ht="15" customHeight="1" x14ac:dyDescent="0.25">
      <c r="A18" s="82" t="s">
        <v>10</v>
      </c>
      <c r="B18" s="87">
        <v>587</v>
      </c>
      <c r="C18" s="88">
        <v>42566</v>
      </c>
    </row>
    <row r="19" spans="1:3" ht="15" customHeight="1" x14ac:dyDescent="0.25">
      <c r="A19" s="82" t="s">
        <v>11</v>
      </c>
      <c r="B19" s="87">
        <v>245</v>
      </c>
      <c r="C19" s="88">
        <v>10002</v>
      </c>
    </row>
    <row r="20" spans="1:3" ht="15" customHeight="1" x14ac:dyDescent="0.25">
      <c r="A20" s="82" t="s">
        <v>12</v>
      </c>
      <c r="B20" s="87">
        <v>116</v>
      </c>
      <c r="C20" s="88">
        <v>12721</v>
      </c>
    </row>
    <row r="21" spans="1:3" ht="15" hidden="1" customHeight="1" x14ac:dyDescent="0.25">
      <c r="A21" s="82" t="s">
        <v>13</v>
      </c>
      <c r="B21" s="87">
        <v>0</v>
      </c>
      <c r="C21" s="88">
        <v>0</v>
      </c>
    </row>
    <row r="22" spans="1:3" ht="15" hidden="1" customHeight="1" x14ac:dyDescent="0.25">
      <c r="A22" s="82" t="s">
        <v>14</v>
      </c>
      <c r="B22" s="87">
        <v>0</v>
      </c>
      <c r="C22" s="88">
        <v>0</v>
      </c>
    </row>
    <row r="23" spans="1:3" ht="15" hidden="1" customHeight="1" x14ac:dyDescent="0.25">
      <c r="A23" s="82" t="s">
        <v>15</v>
      </c>
      <c r="B23" s="87">
        <v>0</v>
      </c>
      <c r="C23" s="88">
        <v>0</v>
      </c>
    </row>
    <row r="24" spans="1:3" ht="15" hidden="1" customHeight="1" x14ac:dyDescent="0.25">
      <c r="A24" s="82" t="s">
        <v>16</v>
      </c>
      <c r="B24" s="87">
        <v>0</v>
      </c>
      <c r="C24" s="88">
        <v>0</v>
      </c>
    </row>
    <row r="25" spans="1:3" ht="15" hidden="1" customHeight="1" x14ac:dyDescent="0.25">
      <c r="A25" s="82" t="s">
        <v>17</v>
      </c>
      <c r="B25" s="87">
        <v>0</v>
      </c>
      <c r="C25" s="88">
        <v>0</v>
      </c>
    </row>
    <row r="26" spans="1:3" x14ac:dyDescent="0.25">
      <c r="A26" s="82" t="s">
        <v>97</v>
      </c>
      <c r="B26" s="87">
        <v>657</v>
      </c>
      <c r="C26" s="88">
        <v>43930</v>
      </c>
    </row>
    <row r="27" spans="1:3" ht="15" customHeight="1" x14ac:dyDescent="0.25">
      <c r="A27" s="82" t="s">
        <v>51</v>
      </c>
      <c r="B27" s="87">
        <v>1063</v>
      </c>
      <c r="C27" s="88">
        <v>47639</v>
      </c>
    </row>
    <row r="28" spans="1:3" x14ac:dyDescent="0.25">
      <c r="A28" s="82" t="s">
        <v>20</v>
      </c>
      <c r="B28" s="87">
        <v>729</v>
      </c>
      <c r="C28" s="88">
        <v>47197</v>
      </c>
    </row>
    <row r="29" spans="1:3" ht="15" hidden="1" customHeight="1" x14ac:dyDescent="0.25">
      <c r="A29" s="82" t="s">
        <v>21</v>
      </c>
      <c r="B29" s="87">
        <v>0</v>
      </c>
      <c r="C29" s="88">
        <v>0</v>
      </c>
    </row>
    <row r="30" spans="1:3" ht="15" hidden="1" customHeight="1" x14ac:dyDescent="0.25">
      <c r="A30" s="82" t="s">
        <v>22</v>
      </c>
      <c r="B30" s="87">
        <v>0</v>
      </c>
      <c r="C30" s="88">
        <v>0</v>
      </c>
    </row>
    <row r="31" spans="1:3" ht="15" hidden="1" customHeight="1" x14ac:dyDescent="0.25">
      <c r="A31" s="82" t="s">
        <v>23</v>
      </c>
      <c r="B31" s="87">
        <v>0</v>
      </c>
      <c r="C31" s="88">
        <v>0</v>
      </c>
    </row>
    <row r="32" spans="1:3" ht="15" hidden="1" customHeight="1" x14ac:dyDescent="0.25">
      <c r="A32" s="82" t="s">
        <v>24</v>
      </c>
      <c r="B32" s="87">
        <v>0</v>
      </c>
      <c r="C32" s="88">
        <v>0</v>
      </c>
    </row>
    <row r="33" spans="1:3" ht="15" hidden="1" customHeight="1" x14ac:dyDescent="0.25">
      <c r="A33" s="82" t="s">
        <v>25</v>
      </c>
      <c r="B33" s="87">
        <v>0</v>
      </c>
      <c r="C33" s="88">
        <v>0</v>
      </c>
    </row>
    <row r="34" spans="1:3" ht="15" customHeight="1" x14ac:dyDescent="0.25">
      <c r="A34" s="82" t="s">
        <v>49</v>
      </c>
      <c r="B34" s="87">
        <v>1220</v>
      </c>
      <c r="C34" s="88">
        <v>216619.9</v>
      </c>
    </row>
    <row r="35" spans="1:3" ht="15" customHeight="1" x14ac:dyDescent="0.25">
      <c r="A35" s="82" t="s">
        <v>50</v>
      </c>
      <c r="B35" s="87">
        <v>2867</v>
      </c>
      <c r="C35" s="88">
        <v>126930.6</v>
      </c>
    </row>
    <row r="36" spans="1:3" ht="15" hidden="1" customHeight="1" x14ac:dyDescent="0.25">
      <c r="A36" s="82" t="s">
        <v>26</v>
      </c>
      <c r="B36" s="87">
        <v>0</v>
      </c>
      <c r="C36" s="88">
        <v>0</v>
      </c>
    </row>
    <row r="37" spans="1:3" ht="15" customHeight="1" x14ac:dyDescent="0.25">
      <c r="A37" s="82" t="s">
        <v>27</v>
      </c>
      <c r="B37" s="87">
        <v>1174</v>
      </c>
      <c r="C37" s="88">
        <v>58575</v>
      </c>
    </row>
    <row r="38" spans="1:3" x14ac:dyDescent="0.25">
      <c r="A38" s="82" t="s">
        <v>28</v>
      </c>
      <c r="B38" s="87">
        <v>1001</v>
      </c>
      <c r="C38" s="88">
        <v>42447</v>
      </c>
    </row>
    <row r="39" spans="1:3" ht="15" hidden="1" customHeight="1" x14ac:dyDescent="0.25">
      <c r="A39" s="82" t="s">
        <v>29</v>
      </c>
      <c r="B39" s="87">
        <v>0</v>
      </c>
      <c r="C39" s="88">
        <v>0</v>
      </c>
    </row>
    <row r="40" spans="1:3" ht="15" customHeight="1" x14ac:dyDescent="0.25">
      <c r="A40" s="82" t="s">
        <v>30</v>
      </c>
      <c r="B40" s="87">
        <v>2731</v>
      </c>
      <c r="C40" s="88">
        <v>136508.9</v>
      </c>
    </row>
    <row r="41" spans="1:3" ht="30" hidden="1" x14ac:dyDescent="0.25">
      <c r="A41" s="82" t="s">
        <v>52</v>
      </c>
      <c r="B41" s="87">
        <v>0</v>
      </c>
      <c r="C41" s="88">
        <v>0</v>
      </c>
    </row>
    <row r="42" spans="1:3" ht="15" hidden="1" customHeight="1" x14ac:dyDescent="0.25">
      <c r="A42" s="82" t="s">
        <v>31</v>
      </c>
      <c r="B42" s="87">
        <v>0</v>
      </c>
      <c r="C42" s="88">
        <v>0</v>
      </c>
    </row>
    <row r="43" spans="1:3" hidden="1" x14ac:dyDescent="0.25">
      <c r="A43" s="82" t="s">
        <v>32</v>
      </c>
      <c r="B43" s="87">
        <v>0</v>
      </c>
      <c r="C43" s="88">
        <v>0</v>
      </c>
    </row>
    <row r="44" spans="1:3" ht="15" hidden="1" customHeight="1" x14ac:dyDescent="0.25">
      <c r="A44" s="82" t="s">
        <v>33</v>
      </c>
      <c r="B44" s="87">
        <v>0</v>
      </c>
      <c r="C44" s="88">
        <v>0</v>
      </c>
    </row>
    <row r="45" spans="1:3" ht="30" hidden="1" customHeight="1" x14ac:dyDescent="0.25">
      <c r="A45" s="82" t="s">
        <v>34</v>
      </c>
      <c r="B45" s="87">
        <v>0</v>
      </c>
      <c r="C45" s="88">
        <v>0</v>
      </c>
    </row>
    <row r="46" spans="1:3" ht="15" customHeight="1" x14ac:dyDescent="0.25">
      <c r="A46" s="82" t="s">
        <v>53</v>
      </c>
      <c r="B46" s="87">
        <v>1188</v>
      </c>
      <c r="C46" s="88">
        <v>29747</v>
      </c>
    </row>
    <row r="47" spans="1:3" x14ac:dyDescent="0.25">
      <c r="A47" s="83" t="s">
        <v>36</v>
      </c>
      <c r="B47" s="84">
        <v>16262</v>
      </c>
      <c r="C47" s="85">
        <v>1036242.3</v>
      </c>
    </row>
    <row r="48" spans="1:3" x14ac:dyDescent="0.25">
      <c r="A48" s="107" t="s">
        <v>35</v>
      </c>
      <c r="B48" s="108"/>
      <c r="C48" s="109"/>
    </row>
    <row r="49" spans="1:3" hidden="1" x14ac:dyDescent="0.25">
      <c r="A49" s="86" t="s">
        <v>101</v>
      </c>
      <c r="B49" s="87"/>
      <c r="C49" s="88"/>
    </row>
    <row r="50" spans="1:3" hidden="1" x14ac:dyDescent="0.25">
      <c r="A50" s="86" t="s">
        <v>102</v>
      </c>
      <c r="B50" s="87"/>
      <c r="C50" s="88"/>
    </row>
    <row r="51" spans="1:3" x14ac:dyDescent="0.25">
      <c r="A51" s="86" t="s">
        <v>103</v>
      </c>
      <c r="B51" s="87">
        <v>1871</v>
      </c>
      <c r="C51" s="88">
        <v>86423.299999999988</v>
      </c>
    </row>
    <row r="52" spans="1:3" s="94" customFormat="1" ht="14.25" x14ac:dyDescent="0.25">
      <c r="A52" s="83" t="s">
        <v>36</v>
      </c>
      <c r="B52" s="84"/>
      <c r="C52" s="85">
        <v>86423.299999999988</v>
      </c>
    </row>
    <row r="53" spans="1:3" ht="15" customHeight="1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89" t="s">
        <v>27</v>
      </c>
      <c r="B55" s="87">
        <v>1776</v>
      </c>
      <c r="C55" s="88">
        <v>356.9</v>
      </c>
    </row>
    <row r="56" spans="1:3" ht="15" hidden="1" customHeight="1" x14ac:dyDescent="0.25">
      <c r="A56" s="89" t="s">
        <v>14</v>
      </c>
      <c r="B56" s="87">
        <v>0</v>
      </c>
      <c r="C56" s="88">
        <v>0</v>
      </c>
    </row>
    <row r="57" spans="1:3" hidden="1" x14ac:dyDescent="0.25">
      <c r="A57" s="89" t="s">
        <v>9</v>
      </c>
      <c r="B57" s="87">
        <v>0</v>
      </c>
      <c r="C57" s="88">
        <v>0</v>
      </c>
    </row>
    <row r="58" spans="1:3" ht="15" hidden="1" customHeight="1" x14ac:dyDescent="0.25">
      <c r="A58" s="89" t="s">
        <v>13</v>
      </c>
      <c r="B58" s="87">
        <v>0</v>
      </c>
      <c r="C58" s="88">
        <v>0</v>
      </c>
    </row>
    <row r="59" spans="1:3" hidden="1" x14ac:dyDescent="0.25">
      <c r="A59" s="89" t="s">
        <v>54</v>
      </c>
      <c r="B59" s="87">
        <v>0</v>
      </c>
      <c r="C59" s="88">
        <v>0</v>
      </c>
    </row>
    <row r="60" spans="1:3" ht="15" hidden="1" customHeight="1" x14ac:dyDescent="0.25">
      <c r="A60" s="89" t="s">
        <v>41</v>
      </c>
      <c r="B60" s="87">
        <v>0</v>
      </c>
      <c r="C60" s="88">
        <v>0</v>
      </c>
    </row>
    <row r="61" spans="1:3" hidden="1" x14ac:dyDescent="0.25">
      <c r="A61" s="89" t="s">
        <v>32</v>
      </c>
      <c r="B61" s="87">
        <v>0</v>
      </c>
      <c r="C61" s="88">
        <v>0</v>
      </c>
    </row>
    <row r="62" spans="1:3" x14ac:dyDescent="0.25">
      <c r="A62" s="89" t="s">
        <v>7</v>
      </c>
      <c r="B62" s="87">
        <v>1113</v>
      </c>
      <c r="C62" s="88">
        <v>228.9</v>
      </c>
    </row>
    <row r="63" spans="1:3" hidden="1" x14ac:dyDescent="0.25">
      <c r="A63" s="89" t="s">
        <v>24</v>
      </c>
      <c r="B63" s="87">
        <v>0</v>
      </c>
      <c r="C63" s="88">
        <v>0</v>
      </c>
    </row>
    <row r="64" spans="1:3" x14ac:dyDescent="0.25">
      <c r="A64" s="89" t="s">
        <v>30</v>
      </c>
      <c r="B64" s="87">
        <v>799</v>
      </c>
      <c r="C64" s="88">
        <v>173.1</v>
      </c>
    </row>
    <row r="65" spans="1:3" ht="15" hidden="1" customHeight="1" x14ac:dyDescent="0.25">
      <c r="A65" s="89" t="s">
        <v>20</v>
      </c>
      <c r="B65" s="87">
        <v>0</v>
      </c>
      <c r="C65" s="88">
        <v>0</v>
      </c>
    </row>
    <row r="66" spans="1:3" ht="15" hidden="1" customHeight="1" x14ac:dyDescent="0.25">
      <c r="A66" s="89" t="s">
        <v>17</v>
      </c>
      <c r="B66" s="87">
        <v>0</v>
      </c>
      <c r="C66" s="88">
        <v>0</v>
      </c>
    </row>
    <row r="67" spans="1:3" ht="15" hidden="1" customHeight="1" x14ac:dyDescent="0.25">
      <c r="A67" s="89" t="s">
        <v>12</v>
      </c>
      <c r="B67" s="87">
        <v>0</v>
      </c>
      <c r="C67" s="88">
        <v>0</v>
      </c>
    </row>
    <row r="68" spans="1:3" x14ac:dyDescent="0.25">
      <c r="A68" s="89" t="s">
        <v>40</v>
      </c>
      <c r="B68" s="87">
        <v>435</v>
      </c>
      <c r="C68" s="88">
        <v>97</v>
      </c>
    </row>
    <row r="69" spans="1:3" x14ac:dyDescent="0.25">
      <c r="A69" s="89" t="s">
        <v>28</v>
      </c>
      <c r="B69" s="87">
        <v>791</v>
      </c>
      <c r="C69" s="88">
        <v>124</v>
      </c>
    </row>
    <row r="70" spans="1:3" x14ac:dyDescent="0.25">
      <c r="A70" s="89" t="s">
        <v>29</v>
      </c>
      <c r="B70" s="87">
        <v>413</v>
      </c>
      <c r="C70" s="88">
        <v>98.1</v>
      </c>
    </row>
    <row r="71" spans="1:3" ht="15" customHeight="1" x14ac:dyDescent="0.25">
      <c r="A71" s="89" t="s">
        <v>15</v>
      </c>
      <c r="B71" s="87">
        <v>0</v>
      </c>
      <c r="C71" s="88">
        <v>0.1</v>
      </c>
    </row>
    <row r="72" spans="1:3" ht="15" customHeight="1" x14ac:dyDescent="0.25">
      <c r="A72" s="89" t="s">
        <v>10</v>
      </c>
      <c r="B72" s="87">
        <v>415</v>
      </c>
      <c r="C72" s="88">
        <v>75.400000000000006</v>
      </c>
    </row>
    <row r="73" spans="1:3" ht="15" hidden="1" customHeight="1" x14ac:dyDescent="0.25">
      <c r="A73" s="89" t="s">
        <v>8</v>
      </c>
      <c r="B73" s="87">
        <v>0</v>
      </c>
      <c r="C73" s="88">
        <v>0</v>
      </c>
    </row>
    <row r="74" spans="1:3" ht="15" hidden="1" customHeight="1" x14ac:dyDescent="0.25">
      <c r="A74" s="89" t="s">
        <v>46</v>
      </c>
      <c r="B74" s="87">
        <v>0</v>
      </c>
      <c r="C74" s="88">
        <v>0</v>
      </c>
    </row>
    <row r="75" spans="1:3" x14ac:dyDescent="0.25">
      <c r="A75" s="89" t="s">
        <v>16</v>
      </c>
      <c r="B75" s="87">
        <v>10920</v>
      </c>
      <c r="C75" s="88">
        <v>5874.3</v>
      </c>
    </row>
    <row r="76" spans="1:3" x14ac:dyDescent="0.25">
      <c r="A76" s="89" t="s">
        <v>39</v>
      </c>
      <c r="B76" s="87">
        <v>2810</v>
      </c>
      <c r="C76" s="88">
        <v>457.6</v>
      </c>
    </row>
    <row r="77" spans="1:3" x14ac:dyDescent="0.25">
      <c r="A77" s="89" t="s">
        <v>38</v>
      </c>
      <c r="B77" s="87">
        <v>541</v>
      </c>
      <c r="C77" s="88">
        <v>87.4</v>
      </c>
    </row>
    <row r="78" spans="1:3" x14ac:dyDescent="0.25">
      <c r="A78" s="89" t="s">
        <v>37</v>
      </c>
      <c r="B78" s="87">
        <v>817</v>
      </c>
      <c r="C78" s="88">
        <v>162.19999999999999</v>
      </c>
    </row>
    <row r="79" spans="1:3" ht="15" hidden="1" customHeight="1" x14ac:dyDescent="0.25">
      <c r="A79" s="89" t="s">
        <v>21</v>
      </c>
      <c r="B79" s="87">
        <v>0</v>
      </c>
      <c r="C79" s="88">
        <v>0</v>
      </c>
    </row>
    <row r="80" spans="1:3" hidden="1" x14ac:dyDescent="0.25">
      <c r="A80" s="89" t="s">
        <v>55</v>
      </c>
      <c r="B80" s="87">
        <v>0</v>
      </c>
      <c r="C80" s="88">
        <v>0</v>
      </c>
    </row>
    <row r="81" spans="1:3" x14ac:dyDescent="0.25">
      <c r="A81" s="89" t="s">
        <v>88</v>
      </c>
      <c r="B81" s="87">
        <v>1769</v>
      </c>
      <c r="C81" s="88">
        <v>256.89999999999998</v>
      </c>
    </row>
    <row r="82" spans="1:3" x14ac:dyDescent="0.25">
      <c r="A82" s="89" t="s">
        <v>11</v>
      </c>
      <c r="B82" s="87">
        <v>1029</v>
      </c>
      <c r="C82" s="88">
        <v>384.3</v>
      </c>
    </row>
    <row r="83" spans="1:3" x14ac:dyDescent="0.25">
      <c r="A83" s="89" t="s">
        <v>130</v>
      </c>
      <c r="B83" s="87">
        <v>2420</v>
      </c>
      <c r="C83" s="88">
        <v>3068.9</v>
      </c>
    </row>
    <row r="84" spans="1:3" s="90" customFormat="1" x14ac:dyDescent="0.25">
      <c r="A84" s="83" t="s">
        <v>45</v>
      </c>
      <c r="B84" s="84">
        <v>26048</v>
      </c>
      <c r="C84" s="85">
        <v>11445.099999999999</v>
      </c>
    </row>
    <row r="85" spans="1:3" x14ac:dyDescent="0.25">
      <c r="A85" s="91" t="s">
        <v>76</v>
      </c>
      <c r="B85" s="96">
        <v>1933</v>
      </c>
      <c r="C85" s="97">
        <v>775.4</v>
      </c>
    </row>
    <row r="86" spans="1:3" ht="15" hidden="1" customHeight="1" x14ac:dyDescent="0.25">
      <c r="A86" s="91" t="s">
        <v>42</v>
      </c>
      <c r="B86" s="96"/>
      <c r="C86" s="97"/>
    </row>
    <row r="87" spans="1:3" ht="15" hidden="1" customHeight="1" x14ac:dyDescent="0.25">
      <c r="A87" s="91" t="s">
        <v>131</v>
      </c>
      <c r="B87" s="96"/>
      <c r="C87" s="97"/>
    </row>
    <row r="88" spans="1:3" hidden="1" x14ac:dyDescent="0.25">
      <c r="A88" s="91" t="s">
        <v>44</v>
      </c>
      <c r="B88" s="96">
        <v>0</v>
      </c>
      <c r="C88" s="97">
        <v>0</v>
      </c>
    </row>
    <row r="89" spans="1:3" ht="15" hidden="1" customHeight="1" x14ac:dyDescent="0.25">
      <c r="A89" s="91" t="s">
        <v>43</v>
      </c>
      <c r="B89" s="87">
        <v>0</v>
      </c>
      <c r="C89" s="88"/>
    </row>
    <row r="90" spans="1:3" s="94" customFormat="1" x14ac:dyDescent="0.25">
      <c r="A90" s="93" t="s">
        <v>84</v>
      </c>
      <c r="B90" s="99">
        <v>1933</v>
      </c>
      <c r="C90" s="23">
        <v>775.4</v>
      </c>
    </row>
    <row r="91" spans="1:3" x14ac:dyDescent="0.25">
      <c r="A91" s="83" t="s">
        <v>36</v>
      </c>
      <c r="B91" s="84">
        <v>27981</v>
      </c>
      <c r="C91" s="85">
        <v>12220.499999999998</v>
      </c>
    </row>
    <row r="92" spans="1:3" x14ac:dyDescent="0.25">
      <c r="A92" s="107" t="s">
        <v>85</v>
      </c>
      <c r="B92" s="108"/>
      <c r="C92" s="109"/>
    </row>
    <row r="93" spans="1:3" x14ac:dyDescent="0.25">
      <c r="A93" s="86" t="s">
        <v>100</v>
      </c>
      <c r="B93" s="87">
        <v>6638</v>
      </c>
      <c r="C93" s="88">
        <v>8255.7000000000007</v>
      </c>
    </row>
    <row r="94" spans="1:3" x14ac:dyDescent="0.25">
      <c r="A94" s="107" t="s">
        <v>86</v>
      </c>
      <c r="B94" s="108"/>
      <c r="C94" s="109"/>
    </row>
    <row r="95" spans="1:3" x14ac:dyDescent="0.25">
      <c r="A95" s="86" t="s">
        <v>100</v>
      </c>
      <c r="B95" s="87">
        <v>22952</v>
      </c>
      <c r="C95" s="88">
        <v>67047.100000000006</v>
      </c>
    </row>
    <row r="96" spans="1:3" ht="15" customHeight="1" x14ac:dyDescent="0.25">
      <c r="A96" s="107" t="s">
        <v>99</v>
      </c>
      <c r="B96" s="108"/>
      <c r="C96" s="109"/>
    </row>
    <row r="97" spans="1:3" x14ac:dyDescent="0.25">
      <c r="A97" s="86" t="s">
        <v>100</v>
      </c>
      <c r="B97" s="87">
        <v>16055</v>
      </c>
      <c r="C97" s="88">
        <v>35800.5</v>
      </c>
    </row>
    <row r="98" spans="1:3" x14ac:dyDescent="0.25">
      <c r="A98" s="105" t="s">
        <v>94</v>
      </c>
      <c r="B98" s="105"/>
      <c r="C98" s="105"/>
    </row>
    <row r="99" spans="1:3" x14ac:dyDescent="0.25">
      <c r="A99" s="89" t="s">
        <v>27</v>
      </c>
      <c r="B99" s="87">
        <v>39</v>
      </c>
      <c r="C99" s="88">
        <v>19.399999999999999</v>
      </c>
    </row>
    <row r="100" spans="1:3" ht="15" hidden="1" customHeight="1" x14ac:dyDescent="0.25">
      <c r="A100" s="89" t="s">
        <v>14</v>
      </c>
      <c r="B100" s="87">
        <v>0</v>
      </c>
      <c r="C100" s="88">
        <v>0</v>
      </c>
    </row>
    <row r="101" spans="1:3" hidden="1" x14ac:dyDescent="0.25">
      <c r="A101" s="89" t="s">
        <v>9</v>
      </c>
      <c r="B101" s="87">
        <v>0</v>
      </c>
      <c r="C101" s="88">
        <v>0</v>
      </c>
    </row>
    <row r="102" spans="1:3" ht="15" hidden="1" customHeight="1" x14ac:dyDescent="0.25">
      <c r="A102" s="89" t="s">
        <v>13</v>
      </c>
      <c r="B102" s="87">
        <v>0</v>
      </c>
      <c r="C102" s="88">
        <v>0</v>
      </c>
    </row>
    <row r="103" spans="1:3" ht="15" hidden="1" customHeight="1" x14ac:dyDescent="0.25">
      <c r="A103" s="89" t="s">
        <v>54</v>
      </c>
      <c r="B103" s="87">
        <v>0</v>
      </c>
      <c r="C103" s="88">
        <v>0</v>
      </c>
    </row>
    <row r="104" spans="1:3" ht="15" hidden="1" customHeight="1" x14ac:dyDescent="0.25">
      <c r="A104" s="89" t="s">
        <v>41</v>
      </c>
      <c r="B104" s="87">
        <v>0</v>
      </c>
      <c r="C104" s="88">
        <v>0</v>
      </c>
    </row>
    <row r="105" spans="1:3" ht="15" hidden="1" customHeight="1" x14ac:dyDescent="0.25">
      <c r="A105" s="89" t="s">
        <v>32</v>
      </c>
      <c r="B105" s="87">
        <v>0</v>
      </c>
      <c r="C105" s="88">
        <v>0</v>
      </c>
    </row>
    <row r="106" spans="1:3" x14ac:dyDescent="0.25">
      <c r="A106" s="89" t="s">
        <v>7</v>
      </c>
      <c r="B106" s="87">
        <v>40</v>
      </c>
      <c r="C106" s="88">
        <v>28.8</v>
      </c>
    </row>
    <row r="107" spans="1:3" ht="15" hidden="1" customHeight="1" x14ac:dyDescent="0.25">
      <c r="A107" s="89" t="s">
        <v>24</v>
      </c>
      <c r="B107" s="81">
        <v>0</v>
      </c>
      <c r="C107" s="81">
        <v>0</v>
      </c>
    </row>
    <row r="108" spans="1:3" x14ac:dyDescent="0.25">
      <c r="A108" s="89" t="s">
        <v>30</v>
      </c>
      <c r="B108" s="87">
        <v>182</v>
      </c>
      <c r="C108" s="88">
        <v>126.6</v>
      </c>
    </row>
    <row r="109" spans="1:3" ht="15" hidden="1" customHeight="1" x14ac:dyDescent="0.25">
      <c r="A109" s="89" t="s">
        <v>20</v>
      </c>
      <c r="B109" s="87">
        <v>0</v>
      </c>
      <c r="C109" s="88">
        <v>0</v>
      </c>
    </row>
    <row r="110" spans="1:3" ht="15" hidden="1" customHeight="1" x14ac:dyDescent="0.25">
      <c r="A110" s="89" t="s">
        <v>17</v>
      </c>
      <c r="B110" s="87">
        <v>0</v>
      </c>
      <c r="C110" s="88">
        <v>0</v>
      </c>
    </row>
    <row r="111" spans="1:3" ht="15" hidden="1" customHeight="1" x14ac:dyDescent="0.25">
      <c r="A111" s="89" t="s">
        <v>12</v>
      </c>
      <c r="B111" s="87">
        <v>0</v>
      </c>
      <c r="C111" s="88">
        <v>0</v>
      </c>
    </row>
    <row r="112" spans="1:3" ht="15" hidden="1" customHeight="1" x14ac:dyDescent="0.25">
      <c r="A112" s="89" t="s">
        <v>40</v>
      </c>
      <c r="B112" s="87">
        <v>0</v>
      </c>
      <c r="C112" s="88">
        <v>0</v>
      </c>
    </row>
    <row r="113" spans="1:3" hidden="1" x14ac:dyDescent="0.25">
      <c r="A113" s="89" t="s">
        <v>28</v>
      </c>
      <c r="B113" s="87">
        <v>0</v>
      </c>
      <c r="C113" s="88">
        <v>0</v>
      </c>
    </row>
    <row r="114" spans="1:3" ht="15" hidden="1" customHeight="1" x14ac:dyDescent="0.25">
      <c r="A114" s="89" t="s">
        <v>29</v>
      </c>
      <c r="B114" s="87">
        <v>0</v>
      </c>
      <c r="C114" s="88">
        <v>0</v>
      </c>
    </row>
    <row r="115" spans="1:3" ht="15" hidden="1" customHeight="1" x14ac:dyDescent="0.25">
      <c r="A115" s="89" t="s">
        <v>15</v>
      </c>
      <c r="B115" s="87">
        <v>0</v>
      </c>
      <c r="C115" s="88">
        <v>0</v>
      </c>
    </row>
    <row r="116" spans="1:3" hidden="1" x14ac:dyDescent="0.25">
      <c r="A116" s="89" t="s">
        <v>10</v>
      </c>
      <c r="B116" s="87">
        <v>0</v>
      </c>
      <c r="C116" s="88">
        <v>0</v>
      </c>
    </row>
    <row r="117" spans="1:3" ht="15" hidden="1" customHeight="1" x14ac:dyDescent="0.25">
      <c r="A117" s="89" t="s">
        <v>8</v>
      </c>
      <c r="B117" s="87">
        <v>0</v>
      </c>
      <c r="C117" s="88">
        <v>0</v>
      </c>
    </row>
    <row r="118" spans="1:3" ht="15" hidden="1" customHeight="1" x14ac:dyDescent="0.25">
      <c r="A118" s="89" t="s">
        <v>46</v>
      </c>
      <c r="B118" s="87">
        <v>0</v>
      </c>
      <c r="C118" s="88">
        <v>0</v>
      </c>
    </row>
    <row r="119" spans="1:3" x14ac:dyDescent="0.25">
      <c r="A119" s="89" t="s">
        <v>16</v>
      </c>
      <c r="B119" s="87">
        <v>13884</v>
      </c>
      <c r="C119" s="88">
        <v>31623.3</v>
      </c>
    </row>
    <row r="120" spans="1:3" ht="15" hidden="1" customHeight="1" x14ac:dyDescent="0.25">
      <c r="A120" s="89" t="s">
        <v>53</v>
      </c>
      <c r="B120" s="87">
        <v>0</v>
      </c>
      <c r="C120" s="88">
        <v>0</v>
      </c>
    </row>
    <row r="121" spans="1:3" ht="15" hidden="1" customHeight="1" x14ac:dyDescent="0.25">
      <c r="A121" s="89" t="s">
        <v>23</v>
      </c>
      <c r="B121" s="87">
        <v>0</v>
      </c>
      <c r="C121" s="88">
        <v>0</v>
      </c>
    </row>
    <row r="122" spans="1:3" x14ac:dyDescent="0.25">
      <c r="A122" s="89" t="s">
        <v>39</v>
      </c>
      <c r="B122" s="87">
        <v>4390</v>
      </c>
      <c r="C122" s="88">
        <v>7944.7</v>
      </c>
    </row>
    <row r="123" spans="1:3" hidden="1" x14ac:dyDescent="0.25">
      <c r="A123" s="89" t="s">
        <v>38</v>
      </c>
      <c r="B123" s="87">
        <v>0</v>
      </c>
      <c r="C123" s="88">
        <v>0</v>
      </c>
    </row>
    <row r="124" spans="1:3" x14ac:dyDescent="0.25">
      <c r="A124" s="89" t="s">
        <v>37</v>
      </c>
      <c r="B124" s="87">
        <v>25</v>
      </c>
      <c r="C124" s="88">
        <v>20.6</v>
      </c>
    </row>
    <row r="125" spans="1:3" ht="15" hidden="1" customHeight="1" x14ac:dyDescent="0.25">
      <c r="A125" s="89" t="s">
        <v>21</v>
      </c>
      <c r="B125" s="87">
        <v>0</v>
      </c>
      <c r="C125" s="88">
        <v>0</v>
      </c>
    </row>
    <row r="126" spans="1:3" ht="15" hidden="1" customHeight="1" x14ac:dyDescent="0.25">
      <c r="A126" s="89" t="s">
        <v>55</v>
      </c>
      <c r="B126" s="87">
        <v>0</v>
      </c>
      <c r="C126" s="88">
        <v>0</v>
      </c>
    </row>
    <row r="127" spans="1:3" x14ac:dyDescent="0.25">
      <c r="A127" s="89" t="s">
        <v>88</v>
      </c>
      <c r="B127" s="87">
        <v>2156</v>
      </c>
      <c r="C127" s="88">
        <v>728.6</v>
      </c>
    </row>
    <row r="128" spans="1:3" hidden="1" x14ac:dyDescent="0.25">
      <c r="A128" s="89" t="s">
        <v>11</v>
      </c>
      <c r="B128" s="87">
        <v>0</v>
      </c>
      <c r="C128" s="88">
        <v>0</v>
      </c>
    </row>
    <row r="129" spans="1:3" x14ac:dyDescent="0.25">
      <c r="A129" s="83" t="s">
        <v>36</v>
      </c>
      <c r="B129" s="84">
        <v>20716</v>
      </c>
      <c r="C129" s="85">
        <v>40491.999999999993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89" t="s">
        <v>27</v>
      </c>
      <c r="B131" s="87">
        <v>4480</v>
      </c>
      <c r="C131" s="88">
        <v>5779.5</v>
      </c>
    </row>
    <row r="132" spans="1:3" ht="15" hidden="1" customHeight="1" x14ac:dyDescent="0.25">
      <c r="A132" s="89" t="s">
        <v>14</v>
      </c>
      <c r="B132" s="87">
        <v>0</v>
      </c>
      <c r="C132" s="88">
        <v>0</v>
      </c>
    </row>
    <row r="133" spans="1:3" hidden="1" x14ac:dyDescent="0.25">
      <c r="A133" s="89" t="s">
        <v>9</v>
      </c>
      <c r="B133" s="87">
        <v>0</v>
      </c>
      <c r="C133" s="88">
        <v>0</v>
      </c>
    </row>
    <row r="134" spans="1:3" ht="15" hidden="1" customHeight="1" x14ac:dyDescent="0.25">
      <c r="A134" s="89" t="s">
        <v>13</v>
      </c>
      <c r="B134" s="87">
        <v>0</v>
      </c>
      <c r="C134" s="88">
        <v>0</v>
      </c>
    </row>
    <row r="135" spans="1:3" hidden="1" x14ac:dyDescent="0.25">
      <c r="A135" s="89" t="s">
        <v>54</v>
      </c>
      <c r="B135" s="87">
        <v>0</v>
      </c>
      <c r="C135" s="88">
        <v>0</v>
      </c>
    </row>
    <row r="136" spans="1:3" ht="15" hidden="1" customHeight="1" x14ac:dyDescent="0.25">
      <c r="A136" s="89" t="s">
        <v>41</v>
      </c>
      <c r="B136" s="87">
        <v>0</v>
      </c>
      <c r="C136" s="88">
        <v>0</v>
      </c>
    </row>
    <row r="137" spans="1:3" ht="15" customHeight="1" x14ac:dyDescent="0.25">
      <c r="A137" s="89" t="s">
        <v>134</v>
      </c>
      <c r="B137" s="87">
        <v>2496</v>
      </c>
      <c r="C137" s="88">
        <v>15970.3</v>
      </c>
    </row>
    <row r="138" spans="1:3" hidden="1" x14ac:dyDescent="0.25">
      <c r="A138" s="89" t="s">
        <v>32</v>
      </c>
      <c r="B138" s="87">
        <v>0</v>
      </c>
      <c r="C138" s="88">
        <v>0</v>
      </c>
    </row>
    <row r="139" spans="1:3" x14ac:dyDescent="0.25">
      <c r="A139" s="89" t="s">
        <v>7</v>
      </c>
      <c r="B139" s="87">
        <v>1199</v>
      </c>
      <c r="C139" s="88">
        <v>1505.5</v>
      </c>
    </row>
    <row r="140" spans="1:3" ht="15" hidden="1" customHeight="1" x14ac:dyDescent="0.25">
      <c r="A140" s="89" t="s">
        <v>24</v>
      </c>
      <c r="B140" s="87">
        <v>0</v>
      </c>
      <c r="C140" s="88">
        <v>0</v>
      </c>
    </row>
    <row r="141" spans="1:3" x14ac:dyDescent="0.25">
      <c r="A141" s="89" t="s">
        <v>30</v>
      </c>
      <c r="B141" s="87">
        <v>684</v>
      </c>
      <c r="C141" s="88">
        <v>822</v>
      </c>
    </row>
    <row r="142" spans="1:3" ht="15" hidden="1" customHeight="1" x14ac:dyDescent="0.25">
      <c r="A142" s="89" t="s">
        <v>20</v>
      </c>
      <c r="B142" s="87">
        <v>0</v>
      </c>
      <c r="C142" s="88">
        <v>0</v>
      </c>
    </row>
    <row r="143" spans="1:3" ht="15" hidden="1" customHeight="1" x14ac:dyDescent="0.25">
      <c r="A143" s="89" t="s">
        <v>17</v>
      </c>
      <c r="B143" s="87">
        <v>0</v>
      </c>
      <c r="C143" s="88">
        <v>0</v>
      </c>
    </row>
    <row r="144" spans="1:3" hidden="1" x14ac:dyDescent="0.25">
      <c r="A144" s="89" t="s">
        <v>12</v>
      </c>
      <c r="B144" s="87">
        <v>0</v>
      </c>
      <c r="C144" s="88">
        <v>0</v>
      </c>
    </row>
    <row r="145" spans="1:3" x14ac:dyDescent="0.25">
      <c r="A145" s="89" t="s">
        <v>40</v>
      </c>
      <c r="B145" s="87">
        <v>138</v>
      </c>
      <c r="C145" s="88">
        <v>653.70000000000005</v>
      </c>
    </row>
    <row r="146" spans="1:3" x14ac:dyDescent="0.25">
      <c r="A146" s="89" t="s">
        <v>28</v>
      </c>
      <c r="B146" s="87">
        <v>1721</v>
      </c>
      <c r="C146" s="88">
        <v>2478.5</v>
      </c>
    </row>
    <row r="147" spans="1:3" x14ac:dyDescent="0.25">
      <c r="A147" s="89" t="s">
        <v>29</v>
      </c>
      <c r="B147" s="87">
        <v>1215</v>
      </c>
      <c r="C147" s="88">
        <v>1791.7</v>
      </c>
    </row>
    <row r="148" spans="1:3" ht="15" hidden="1" customHeight="1" x14ac:dyDescent="0.25">
      <c r="A148" s="89" t="s">
        <v>15</v>
      </c>
      <c r="B148" s="87">
        <v>0</v>
      </c>
      <c r="C148" s="88">
        <v>0</v>
      </c>
    </row>
    <row r="149" spans="1:3" x14ac:dyDescent="0.25">
      <c r="A149" s="89" t="s">
        <v>10</v>
      </c>
      <c r="B149" s="87">
        <v>373</v>
      </c>
      <c r="C149" s="88">
        <v>364.4</v>
      </c>
    </row>
    <row r="150" spans="1:3" ht="15" hidden="1" customHeight="1" x14ac:dyDescent="0.25">
      <c r="A150" s="89" t="s">
        <v>8</v>
      </c>
      <c r="B150" s="87">
        <v>0</v>
      </c>
      <c r="C150" s="88">
        <v>0</v>
      </c>
    </row>
    <row r="151" spans="1:3" ht="15" hidden="1" customHeight="1" x14ac:dyDescent="0.25">
      <c r="A151" s="89" t="s">
        <v>46</v>
      </c>
      <c r="B151" s="87">
        <v>0</v>
      </c>
      <c r="C151" s="88">
        <v>0</v>
      </c>
    </row>
    <row r="152" spans="1:3" x14ac:dyDescent="0.25">
      <c r="A152" s="89" t="s">
        <v>16</v>
      </c>
      <c r="B152" s="87">
        <v>29782</v>
      </c>
      <c r="C152" s="88">
        <v>42484.9</v>
      </c>
    </row>
    <row r="153" spans="1:3" ht="15" hidden="1" customHeight="1" x14ac:dyDescent="0.25">
      <c r="A153" s="89" t="s">
        <v>53</v>
      </c>
      <c r="B153" s="87">
        <v>0</v>
      </c>
      <c r="C153" s="88">
        <v>0</v>
      </c>
    </row>
    <row r="154" spans="1:3" ht="15" hidden="1" customHeight="1" x14ac:dyDescent="0.25">
      <c r="A154" s="89" t="s">
        <v>23</v>
      </c>
      <c r="B154" s="87">
        <v>0</v>
      </c>
      <c r="C154" s="88">
        <v>0</v>
      </c>
    </row>
    <row r="155" spans="1:3" x14ac:dyDescent="0.25">
      <c r="A155" s="89" t="s">
        <v>39</v>
      </c>
      <c r="B155" s="87">
        <v>2833</v>
      </c>
      <c r="C155" s="88">
        <v>3458.8</v>
      </c>
    </row>
    <row r="156" spans="1:3" x14ac:dyDescent="0.25">
      <c r="A156" s="89" t="s">
        <v>38</v>
      </c>
      <c r="B156" s="87">
        <v>2106</v>
      </c>
      <c r="C156" s="88">
        <v>2146.6999999999998</v>
      </c>
    </row>
    <row r="157" spans="1:3" x14ac:dyDescent="0.25">
      <c r="A157" s="89" t="s">
        <v>37</v>
      </c>
      <c r="B157" s="87">
        <v>1614</v>
      </c>
      <c r="C157" s="88">
        <v>2678.8</v>
      </c>
    </row>
    <row r="158" spans="1:3" ht="15" hidden="1" customHeight="1" x14ac:dyDescent="0.25">
      <c r="A158" s="89" t="s">
        <v>21</v>
      </c>
      <c r="B158" s="87">
        <v>0</v>
      </c>
      <c r="C158" s="88">
        <v>0</v>
      </c>
    </row>
    <row r="159" spans="1:3" ht="15" hidden="1" customHeight="1" x14ac:dyDescent="0.25">
      <c r="A159" s="89" t="s">
        <v>55</v>
      </c>
      <c r="B159" s="87">
        <v>0</v>
      </c>
      <c r="C159" s="88">
        <v>0</v>
      </c>
    </row>
    <row r="160" spans="1:3" ht="15" customHeight="1" x14ac:dyDescent="0.25">
      <c r="A160" s="89" t="s">
        <v>88</v>
      </c>
      <c r="B160" s="87">
        <v>670</v>
      </c>
      <c r="C160" s="88">
        <v>222.7</v>
      </c>
    </row>
    <row r="161" spans="1:3" x14ac:dyDescent="0.25">
      <c r="A161" s="89" t="s">
        <v>11</v>
      </c>
      <c r="B161" s="87">
        <v>124</v>
      </c>
      <c r="C161" s="88">
        <v>224.8</v>
      </c>
    </row>
    <row r="162" spans="1:3" s="98" customFormat="1" x14ac:dyDescent="0.25">
      <c r="A162" s="95" t="s">
        <v>79</v>
      </c>
      <c r="B162" s="96">
        <v>7033</v>
      </c>
      <c r="C162" s="97">
        <v>19572.3</v>
      </c>
    </row>
    <row r="163" spans="1:3" s="98" customFormat="1" ht="15" hidden="1" customHeight="1" x14ac:dyDescent="0.25">
      <c r="A163" s="95" t="s">
        <v>80</v>
      </c>
      <c r="B163" s="96"/>
      <c r="C163" s="97"/>
    </row>
    <row r="164" spans="1:3" s="98" customFormat="1" x14ac:dyDescent="0.25">
      <c r="A164" s="95" t="s">
        <v>81</v>
      </c>
      <c r="B164" s="96">
        <v>2841</v>
      </c>
      <c r="C164" s="97">
        <v>1669.9</v>
      </c>
    </row>
    <row r="165" spans="1:3" s="98" customFormat="1" x14ac:dyDescent="0.25">
      <c r="A165" s="95" t="s">
        <v>82</v>
      </c>
      <c r="B165" s="96">
        <v>319</v>
      </c>
      <c r="C165" s="97">
        <v>345.7</v>
      </c>
    </row>
    <row r="166" spans="1:3" s="98" customFormat="1" ht="15" hidden="1" customHeight="1" x14ac:dyDescent="0.25">
      <c r="A166" s="95" t="s">
        <v>90</v>
      </c>
      <c r="B166" s="96"/>
      <c r="C166" s="97"/>
    </row>
    <row r="167" spans="1:3" s="98" customFormat="1" x14ac:dyDescent="0.25">
      <c r="A167" s="95" t="s">
        <v>91</v>
      </c>
      <c r="B167" s="96">
        <v>2887</v>
      </c>
      <c r="C167" s="97">
        <v>7113</v>
      </c>
    </row>
    <row r="168" spans="1:3" s="98" customFormat="1" ht="15" hidden="1" customHeight="1" x14ac:dyDescent="0.25">
      <c r="A168" s="95" t="s">
        <v>92</v>
      </c>
      <c r="B168" s="96"/>
      <c r="C168" s="97"/>
    </row>
    <row r="169" spans="1:3" x14ac:dyDescent="0.25">
      <c r="A169" s="83" t="s">
        <v>45</v>
      </c>
      <c r="B169" s="84">
        <v>49435</v>
      </c>
      <c r="C169" s="85">
        <v>80582.3</v>
      </c>
    </row>
    <row r="170" spans="1:3" ht="15" hidden="1" customHeight="1" x14ac:dyDescent="0.25">
      <c r="A170" s="91" t="s">
        <v>56</v>
      </c>
      <c r="B170" s="87">
        <v>0</v>
      </c>
      <c r="C170" s="88"/>
    </row>
    <row r="171" spans="1:3" ht="15" hidden="1" customHeight="1" x14ac:dyDescent="0.25">
      <c r="A171" s="91" t="s">
        <v>42</v>
      </c>
      <c r="B171" s="87">
        <v>0</v>
      </c>
      <c r="C171" s="88"/>
    </row>
    <row r="172" spans="1:3" hidden="1" x14ac:dyDescent="0.25">
      <c r="A172" s="91" t="s">
        <v>44</v>
      </c>
      <c r="B172" s="96">
        <v>0</v>
      </c>
      <c r="C172" s="97">
        <v>0</v>
      </c>
    </row>
    <row r="173" spans="1:3" ht="15" hidden="1" customHeight="1" x14ac:dyDescent="0.25">
      <c r="A173" s="91" t="s">
        <v>43</v>
      </c>
      <c r="B173" s="87"/>
      <c r="C173" s="88"/>
    </row>
    <row r="174" spans="1:3" x14ac:dyDescent="0.25">
      <c r="A174" s="92" t="s">
        <v>73</v>
      </c>
      <c r="B174" s="96">
        <v>9830</v>
      </c>
      <c r="C174" s="97">
        <v>10925.1</v>
      </c>
    </row>
    <row r="175" spans="1:3" ht="15" hidden="1" customHeight="1" x14ac:dyDescent="0.25">
      <c r="A175" s="91" t="s">
        <v>57</v>
      </c>
      <c r="B175" s="87">
        <v>0</v>
      </c>
      <c r="C175" s="88"/>
    </row>
    <row r="176" spans="1:3" s="94" customFormat="1" ht="19.5" customHeight="1" x14ac:dyDescent="0.25">
      <c r="A176" s="93" t="s">
        <v>84</v>
      </c>
      <c r="B176" s="99">
        <v>9830</v>
      </c>
      <c r="C176" s="23">
        <v>10925.1</v>
      </c>
    </row>
    <row r="177" spans="1:3" x14ac:dyDescent="0.25">
      <c r="A177" s="83" t="s">
        <v>36</v>
      </c>
      <c r="B177" s="84">
        <v>59265</v>
      </c>
      <c r="C177" s="85">
        <v>91507.400000000009</v>
      </c>
    </row>
    <row r="178" spans="1:3" x14ac:dyDescent="0.25">
      <c r="A178" s="105" t="s">
        <v>62</v>
      </c>
      <c r="B178" s="105"/>
      <c r="C178" s="105"/>
    </row>
    <row r="179" spans="1:3" hidden="1" x14ac:dyDescent="0.25">
      <c r="A179" s="89" t="s">
        <v>7</v>
      </c>
      <c r="B179" s="34">
        <v>0</v>
      </c>
      <c r="C179" s="35">
        <v>0</v>
      </c>
    </row>
    <row r="180" spans="1:3" hidden="1" x14ac:dyDescent="0.25">
      <c r="A180" s="89" t="s">
        <v>8</v>
      </c>
      <c r="B180" s="34">
        <v>0</v>
      </c>
      <c r="C180" s="35">
        <v>0</v>
      </c>
    </row>
    <row r="181" spans="1:3" hidden="1" x14ac:dyDescent="0.25">
      <c r="A181" s="89" t="s">
        <v>9</v>
      </c>
      <c r="B181" s="34">
        <v>0</v>
      </c>
      <c r="C181" s="35">
        <v>0</v>
      </c>
    </row>
    <row r="182" spans="1:3" hidden="1" x14ac:dyDescent="0.25">
      <c r="A182" s="89" t="s">
        <v>10</v>
      </c>
      <c r="B182" s="34">
        <v>0</v>
      </c>
      <c r="C182" s="35">
        <v>0</v>
      </c>
    </row>
    <row r="183" spans="1:3" hidden="1" x14ac:dyDescent="0.25">
      <c r="A183" s="89" t="s">
        <v>11</v>
      </c>
      <c r="B183" s="34">
        <v>0</v>
      </c>
      <c r="C183" s="35">
        <v>0</v>
      </c>
    </row>
    <row r="184" spans="1:3" hidden="1" x14ac:dyDescent="0.25">
      <c r="A184" s="89" t="s">
        <v>12</v>
      </c>
      <c r="B184" s="34">
        <v>0</v>
      </c>
      <c r="C184" s="35">
        <v>0</v>
      </c>
    </row>
    <row r="185" spans="1:3" hidden="1" x14ac:dyDescent="0.25">
      <c r="A185" s="89" t="s">
        <v>13</v>
      </c>
      <c r="B185" s="34">
        <v>0</v>
      </c>
      <c r="C185" s="35">
        <v>0</v>
      </c>
    </row>
    <row r="186" spans="1:3" hidden="1" x14ac:dyDescent="0.25">
      <c r="A186" s="89" t="s">
        <v>14</v>
      </c>
      <c r="B186" s="34">
        <v>0</v>
      </c>
      <c r="C186" s="35">
        <v>0</v>
      </c>
    </row>
    <row r="187" spans="1:3" hidden="1" x14ac:dyDescent="0.25">
      <c r="A187" s="89" t="s">
        <v>15</v>
      </c>
      <c r="B187" s="34">
        <v>0</v>
      </c>
      <c r="C187" s="35">
        <v>0</v>
      </c>
    </row>
    <row r="188" spans="1:3" ht="15" customHeight="1" x14ac:dyDescent="0.25">
      <c r="A188" s="89" t="s">
        <v>16</v>
      </c>
      <c r="B188" s="45">
        <v>2134</v>
      </c>
      <c r="C188" s="88">
        <v>25522.1</v>
      </c>
    </row>
    <row r="189" spans="1:3" ht="13.5" hidden="1" customHeight="1" x14ac:dyDescent="0.25">
      <c r="A189" s="89" t="s">
        <v>17</v>
      </c>
      <c r="B189" s="45">
        <v>0</v>
      </c>
      <c r="C189" s="88">
        <v>0</v>
      </c>
    </row>
    <row r="190" spans="1:3" hidden="1" x14ac:dyDescent="0.25">
      <c r="A190" s="89" t="s">
        <v>18</v>
      </c>
      <c r="B190" s="45">
        <v>0</v>
      </c>
      <c r="C190" s="88">
        <v>0</v>
      </c>
    </row>
    <row r="191" spans="1:3" hidden="1" x14ac:dyDescent="0.25">
      <c r="A191" s="89" t="s">
        <v>19</v>
      </c>
      <c r="B191" s="45">
        <v>0</v>
      </c>
      <c r="C191" s="88">
        <v>0</v>
      </c>
    </row>
    <row r="192" spans="1:3" hidden="1" x14ac:dyDescent="0.25">
      <c r="A192" s="89" t="s">
        <v>63</v>
      </c>
      <c r="B192" s="45">
        <v>0</v>
      </c>
      <c r="C192" s="88">
        <v>0</v>
      </c>
    </row>
    <row r="193" spans="1:3" hidden="1" x14ac:dyDescent="0.25">
      <c r="A193" s="89" t="s">
        <v>20</v>
      </c>
      <c r="B193" s="45">
        <v>0</v>
      </c>
      <c r="C193" s="88">
        <v>0</v>
      </c>
    </row>
    <row r="194" spans="1:3" hidden="1" x14ac:dyDescent="0.25">
      <c r="A194" s="89" t="s">
        <v>24</v>
      </c>
      <c r="B194" s="45">
        <v>0</v>
      </c>
      <c r="C194" s="88">
        <v>0</v>
      </c>
    </row>
    <row r="195" spans="1:3" hidden="1" x14ac:dyDescent="0.25">
      <c r="A195" s="89" t="s">
        <v>25</v>
      </c>
      <c r="B195" s="45">
        <v>0</v>
      </c>
      <c r="C195" s="88">
        <v>0</v>
      </c>
    </row>
    <row r="196" spans="1:3" hidden="1" x14ac:dyDescent="0.25">
      <c r="A196" s="89" t="s">
        <v>49</v>
      </c>
      <c r="B196" s="45">
        <v>0</v>
      </c>
      <c r="C196" s="88">
        <v>0</v>
      </c>
    </row>
    <row r="197" spans="1:3" ht="30" hidden="1" x14ac:dyDescent="0.25">
      <c r="A197" s="89" t="s">
        <v>64</v>
      </c>
      <c r="B197" s="45">
        <v>0</v>
      </c>
      <c r="C197" s="88">
        <v>0</v>
      </c>
    </row>
    <row r="198" spans="1:3" hidden="1" x14ac:dyDescent="0.25">
      <c r="A198" s="89" t="s">
        <v>26</v>
      </c>
      <c r="B198" s="45">
        <v>0</v>
      </c>
      <c r="C198" s="88">
        <v>0</v>
      </c>
    </row>
    <row r="199" spans="1:3" hidden="1" x14ac:dyDescent="0.25">
      <c r="A199" s="89" t="s">
        <v>27</v>
      </c>
      <c r="B199" s="45">
        <v>0</v>
      </c>
      <c r="C199" s="88">
        <v>0</v>
      </c>
    </row>
    <row r="200" spans="1:3" hidden="1" x14ac:dyDescent="0.25">
      <c r="A200" s="89" t="s">
        <v>28</v>
      </c>
      <c r="B200" s="45">
        <v>0</v>
      </c>
      <c r="C200" s="88">
        <v>0</v>
      </c>
    </row>
    <row r="201" spans="1:3" hidden="1" x14ac:dyDescent="0.25">
      <c r="A201" s="89" t="s">
        <v>29</v>
      </c>
      <c r="B201" s="45">
        <v>0</v>
      </c>
      <c r="C201" s="88">
        <v>0</v>
      </c>
    </row>
    <row r="202" spans="1:3" x14ac:dyDescent="0.25">
      <c r="A202" s="89" t="s">
        <v>30</v>
      </c>
      <c r="B202" s="45">
        <v>892</v>
      </c>
      <c r="C202" s="88">
        <v>17773.3</v>
      </c>
    </row>
    <row r="203" spans="1:3" ht="16.5" hidden="1" customHeight="1" x14ac:dyDescent="0.25">
      <c r="A203" s="89" t="s">
        <v>31</v>
      </c>
      <c r="B203" s="45">
        <v>0</v>
      </c>
      <c r="C203" s="46">
        <v>0</v>
      </c>
    </row>
    <row r="204" spans="1:3" hidden="1" x14ac:dyDescent="0.25">
      <c r="A204" s="89" t="s">
        <v>32</v>
      </c>
      <c r="B204" s="45">
        <v>0</v>
      </c>
      <c r="C204" s="46">
        <v>0</v>
      </c>
    </row>
    <row r="205" spans="1:3" hidden="1" x14ac:dyDescent="0.25">
      <c r="A205" s="89" t="s">
        <v>33</v>
      </c>
      <c r="B205" s="45">
        <v>0</v>
      </c>
      <c r="C205" s="46">
        <v>0</v>
      </c>
    </row>
    <row r="206" spans="1:3" ht="30" hidden="1" x14ac:dyDescent="0.25">
      <c r="A206" s="89" t="s">
        <v>34</v>
      </c>
      <c r="B206" s="45">
        <v>0</v>
      </c>
      <c r="C206" s="46">
        <v>0</v>
      </c>
    </row>
    <row r="207" spans="1:3" x14ac:dyDescent="0.25">
      <c r="A207" s="83" t="s">
        <v>36</v>
      </c>
      <c r="B207" s="84">
        <v>3026</v>
      </c>
      <c r="C207" s="85">
        <v>43295.399999999994</v>
      </c>
    </row>
    <row r="208" spans="1:3" hidden="1" x14ac:dyDescent="0.25">
      <c r="A208" s="100" t="s">
        <v>47</v>
      </c>
      <c r="B208" s="84"/>
      <c r="C208" s="85"/>
    </row>
    <row r="209" spans="1:3" hidden="1" x14ac:dyDescent="0.25">
      <c r="A209" s="101" t="s">
        <v>87</v>
      </c>
      <c r="B209" s="96"/>
      <c r="C209" s="97"/>
    </row>
    <row r="210" spans="1:3" x14ac:dyDescent="0.25">
      <c r="A210" s="100" t="s">
        <v>48</v>
      </c>
      <c r="B210" s="100"/>
      <c r="C210" s="85">
        <v>1421284.2</v>
      </c>
    </row>
    <row r="211" spans="1:3" ht="15.75" customHeight="1" x14ac:dyDescent="0.25">
      <c r="A211" s="106" t="s">
        <v>106</v>
      </c>
      <c r="B211" s="106"/>
      <c r="C211" s="106"/>
    </row>
    <row r="212" spans="1:3" hidden="1" x14ac:dyDescent="0.25">
      <c r="A212" s="37" t="s">
        <v>7</v>
      </c>
      <c r="B212" s="96"/>
      <c r="C212" s="38"/>
    </row>
    <row r="213" spans="1:3" s="98" customFormat="1" ht="14.25" hidden="1" customHeight="1" x14ac:dyDescent="0.25">
      <c r="A213" s="95" t="s">
        <v>98</v>
      </c>
      <c r="B213" s="39"/>
      <c r="C213" s="40"/>
    </row>
    <row r="214" spans="1:3" s="98" customFormat="1" hidden="1" x14ac:dyDescent="0.25">
      <c r="A214" s="95" t="s">
        <v>8</v>
      </c>
      <c r="B214" s="96"/>
      <c r="C214" s="97"/>
    </row>
    <row r="215" spans="1:3" s="98" customFormat="1" hidden="1" x14ac:dyDescent="0.25">
      <c r="A215" s="95" t="s">
        <v>9</v>
      </c>
      <c r="B215" s="96"/>
      <c r="C215" s="97"/>
    </row>
    <row r="216" spans="1:3" s="98" customFormat="1" hidden="1" x14ac:dyDescent="0.25">
      <c r="A216" s="95" t="s">
        <v>10</v>
      </c>
      <c r="B216" s="96"/>
      <c r="C216" s="97"/>
    </row>
    <row r="217" spans="1:3" s="98" customFormat="1" x14ac:dyDescent="0.25">
      <c r="A217" s="95" t="s">
        <v>11</v>
      </c>
      <c r="B217" s="96">
        <v>30</v>
      </c>
      <c r="C217" s="97">
        <v>6863.5</v>
      </c>
    </row>
    <row r="218" spans="1:3" s="98" customFormat="1" hidden="1" x14ac:dyDescent="0.25">
      <c r="A218" s="95" t="s">
        <v>12</v>
      </c>
      <c r="B218" s="96"/>
      <c r="C218" s="97"/>
    </row>
    <row r="219" spans="1:3" s="98" customFormat="1" hidden="1" x14ac:dyDescent="0.25">
      <c r="A219" s="95" t="s">
        <v>13</v>
      </c>
      <c r="B219" s="96"/>
      <c r="C219" s="97"/>
    </row>
    <row r="220" spans="1:3" s="98" customFormat="1" hidden="1" x14ac:dyDescent="0.25">
      <c r="A220" s="95" t="s">
        <v>14</v>
      </c>
      <c r="B220" s="96"/>
      <c r="C220" s="97"/>
    </row>
    <row r="221" spans="1:3" s="98" customFormat="1" hidden="1" x14ac:dyDescent="0.25">
      <c r="A221" s="95" t="s">
        <v>15</v>
      </c>
      <c r="B221" s="96"/>
      <c r="C221" s="97"/>
    </row>
    <row r="222" spans="1:3" s="98" customFormat="1" hidden="1" x14ac:dyDescent="0.25">
      <c r="A222" s="95" t="s">
        <v>16</v>
      </c>
      <c r="B222" s="96"/>
      <c r="C222" s="97"/>
    </row>
    <row r="223" spans="1:3" s="98" customFormat="1" hidden="1" x14ac:dyDescent="0.25">
      <c r="A223" s="95" t="s">
        <v>17</v>
      </c>
      <c r="B223" s="96"/>
      <c r="C223" s="97"/>
    </row>
    <row r="224" spans="1:3" s="98" customFormat="1" x14ac:dyDescent="0.25">
      <c r="A224" s="95" t="s">
        <v>18</v>
      </c>
      <c r="B224" s="96">
        <v>60</v>
      </c>
      <c r="C224" s="40">
        <v>15753</v>
      </c>
    </row>
    <row r="225" spans="1:3" s="98" customFormat="1" hidden="1" x14ac:dyDescent="0.25">
      <c r="A225" s="95" t="s">
        <v>19</v>
      </c>
      <c r="B225" s="96"/>
      <c r="C225" s="97"/>
    </row>
    <row r="226" spans="1:3" s="98" customFormat="1" hidden="1" x14ac:dyDescent="0.25">
      <c r="A226" s="95" t="s">
        <v>51</v>
      </c>
      <c r="B226" s="96"/>
      <c r="C226" s="97"/>
    </row>
    <row r="227" spans="1:3" s="98" customFormat="1" x14ac:dyDescent="0.25">
      <c r="A227" s="95" t="s">
        <v>20</v>
      </c>
      <c r="B227" s="39">
        <v>25</v>
      </c>
      <c r="C227" s="40">
        <v>5824.8</v>
      </c>
    </row>
    <row r="228" spans="1:3" s="98" customFormat="1" hidden="1" x14ac:dyDescent="0.25">
      <c r="A228" s="95" t="s">
        <v>21</v>
      </c>
      <c r="B228" s="96"/>
      <c r="C228" s="97"/>
    </row>
    <row r="229" spans="1:3" s="98" customFormat="1" hidden="1" x14ac:dyDescent="0.25">
      <c r="A229" s="95" t="s">
        <v>22</v>
      </c>
      <c r="B229" s="96"/>
      <c r="C229" s="97"/>
    </row>
    <row r="230" spans="1:3" s="98" customFormat="1" hidden="1" x14ac:dyDescent="0.25">
      <c r="A230" s="95" t="s">
        <v>23</v>
      </c>
      <c r="B230" s="96"/>
      <c r="C230" s="97"/>
    </row>
    <row r="231" spans="1:3" s="98" customFormat="1" hidden="1" x14ac:dyDescent="0.25">
      <c r="A231" s="95" t="s">
        <v>24</v>
      </c>
      <c r="B231" s="96"/>
      <c r="C231" s="97"/>
    </row>
    <row r="232" spans="1:3" s="98" customFormat="1" hidden="1" x14ac:dyDescent="0.25">
      <c r="A232" s="95" t="s">
        <v>25</v>
      </c>
      <c r="B232" s="96"/>
      <c r="C232" s="97"/>
    </row>
    <row r="233" spans="1:3" s="98" customFormat="1" x14ac:dyDescent="0.25">
      <c r="A233" s="95" t="s">
        <v>49</v>
      </c>
      <c r="B233" s="96">
        <v>1138</v>
      </c>
      <c r="C233" s="97">
        <v>202857.4</v>
      </c>
    </row>
    <row r="234" spans="1:3" s="98" customFormat="1" hidden="1" x14ac:dyDescent="0.25">
      <c r="A234" s="95" t="s">
        <v>50</v>
      </c>
      <c r="B234" s="96"/>
      <c r="C234" s="97"/>
    </row>
    <row r="235" spans="1:3" s="98" customFormat="1" hidden="1" x14ac:dyDescent="0.25">
      <c r="A235" s="95" t="s">
        <v>26</v>
      </c>
      <c r="B235" s="96"/>
      <c r="C235" s="97"/>
    </row>
    <row r="236" spans="1:3" s="98" customFormat="1" hidden="1" x14ac:dyDescent="0.25">
      <c r="A236" s="95" t="s">
        <v>27</v>
      </c>
      <c r="B236" s="96"/>
      <c r="C236" s="97"/>
    </row>
    <row r="237" spans="1:3" s="98" customFormat="1" x14ac:dyDescent="0.25">
      <c r="A237" s="95" t="s">
        <v>28</v>
      </c>
      <c r="B237" s="39">
        <v>7</v>
      </c>
      <c r="C237" s="40">
        <v>1126</v>
      </c>
    </row>
    <row r="238" spans="1:3" s="98" customFormat="1" hidden="1" x14ac:dyDescent="0.25">
      <c r="A238" s="95" t="s">
        <v>29</v>
      </c>
      <c r="B238" s="96"/>
      <c r="C238" s="97"/>
    </row>
    <row r="239" spans="1:3" s="98" customFormat="1" hidden="1" x14ac:dyDescent="0.25">
      <c r="A239" s="95" t="s">
        <v>30</v>
      </c>
      <c r="B239" s="96"/>
      <c r="C239" s="97"/>
    </row>
    <row r="240" spans="1:3" s="98" customFormat="1" ht="30" hidden="1" x14ac:dyDescent="0.25">
      <c r="A240" s="95" t="s">
        <v>52</v>
      </c>
      <c r="B240" s="96"/>
      <c r="C240" s="97"/>
    </row>
    <row r="241" spans="1:3" s="98" customFormat="1" hidden="1" x14ac:dyDescent="0.25">
      <c r="A241" s="95" t="s">
        <v>31</v>
      </c>
      <c r="B241" s="96"/>
      <c r="C241" s="97"/>
    </row>
    <row r="242" spans="1:3" s="98" customFormat="1" hidden="1" x14ac:dyDescent="0.25">
      <c r="A242" s="95" t="s">
        <v>32</v>
      </c>
      <c r="B242" s="96"/>
      <c r="C242" s="97"/>
    </row>
    <row r="243" spans="1:3" s="98" customFormat="1" hidden="1" x14ac:dyDescent="0.25">
      <c r="A243" s="95" t="s">
        <v>33</v>
      </c>
      <c r="B243" s="96"/>
      <c r="C243" s="97"/>
    </row>
    <row r="244" spans="1:3" s="98" customFormat="1" ht="30" hidden="1" x14ac:dyDescent="0.25">
      <c r="A244" s="95" t="s">
        <v>34</v>
      </c>
      <c r="B244" s="96"/>
      <c r="C244" s="97"/>
    </row>
    <row r="245" spans="1:3" s="98" customFormat="1" hidden="1" x14ac:dyDescent="0.25">
      <c r="A245" s="95" t="s">
        <v>53</v>
      </c>
      <c r="B245" s="99"/>
      <c r="C245" s="23"/>
    </row>
    <row r="246" spans="1:3" s="98" customFormat="1" hidden="1" x14ac:dyDescent="0.25">
      <c r="A246" s="95" t="s">
        <v>35</v>
      </c>
      <c r="B246" s="96"/>
      <c r="C246" s="41"/>
    </row>
    <row r="247" spans="1:3" s="90" customFormat="1" x14ac:dyDescent="0.25">
      <c r="A247" s="43" t="s">
        <v>58</v>
      </c>
      <c r="B247" s="99">
        <v>1260</v>
      </c>
      <c r="C247" s="23">
        <v>232424.69999999998</v>
      </c>
    </row>
    <row r="248" spans="1:3" s="98" customFormat="1" x14ac:dyDescent="0.25">
      <c r="B248" s="42"/>
    </row>
  </sheetData>
  <customSheetViews>
    <customSheetView guid="{6E4EEEB2-7466-4D09-9191-C06BB94395DF}" showPageBreaks="1" printArea="1" view="pageBreakPreview">
      <selection activeCell="A4" sqref="A4:C4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printArea="1" hiddenRows="1" topLeftCell="A4">
      <selection activeCell="E54" sqref="E54:F54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46">
      <selection activeCell="A49" sqref="A49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134">
      <selection activeCell="E170" sqref="E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view="pageBreakPreview" topLeftCell="A125">
      <selection activeCell="B129" sqref="B129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view="pageBreakPreview" topLeftCell="A117">
      <selection activeCell="H203" sqref="H199:H203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zoomScaleNormal="90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72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hidden="1" x14ac:dyDescent="0.25">
      <c r="A12" s="105" t="s">
        <v>78</v>
      </c>
      <c r="B12" s="105"/>
      <c r="C12" s="105"/>
    </row>
    <row r="13" spans="1:3" hidden="1" x14ac:dyDescent="0.25">
      <c r="A13" s="15" t="s">
        <v>7</v>
      </c>
      <c r="B13" s="4"/>
      <c r="C13" s="16"/>
    </row>
    <row r="14" spans="1:3" hidden="1" x14ac:dyDescent="0.25">
      <c r="A14" s="15" t="s">
        <v>98</v>
      </c>
      <c r="B14" s="4"/>
      <c r="C14" s="16"/>
    </row>
    <row r="15" spans="1:3" hidden="1" x14ac:dyDescent="0.25">
      <c r="A15" s="15" t="s">
        <v>8</v>
      </c>
      <c r="B15" s="4"/>
      <c r="C15" s="16"/>
    </row>
    <row r="16" spans="1:3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97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29" t="s">
        <v>36</v>
      </c>
      <c r="B47" s="5">
        <v>0</v>
      </c>
      <c r="C47" s="11">
        <v>0</v>
      </c>
    </row>
    <row r="48" spans="1:3" hidden="1" x14ac:dyDescent="0.25">
      <c r="A48" s="107" t="s">
        <v>35</v>
      </c>
      <c r="B48" s="108"/>
      <c r="C48" s="109"/>
    </row>
    <row r="49" spans="1:3" hidden="1" x14ac:dyDescent="0.25">
      <c r="A49" s="24" t="s">
        <v>101</v>
      </c>
      <c r="B49" s="4"/>
      <c r="C49" s="16"/>
    </row>
    <row r="50" spans="1:3" hidden="1" x14ac:dyDescent="0.25">
      <c r="A50" s="24" t="s">
        <v>102</v>
      </c>
      <c r="B50" s="4"/>
      <c r="C50" s="16"/>
    </row>
    <row r="51" spans="1:3" hidden="1" x14ac:dyDescent="0.25">
      <c r="A51" s="24" t="s">
        <v>103</v>
      </c>
      <c r="B51" s="4"/>
      <c r="C51" s="16"/>
    </row>
    <row r="52" spans="1:3" s="21" customFormat="1" ht="14.25" hidden="1" x14ac:dyDescent="0.25">
      <c r="A52" s="29" t="s">
        <v>36</v>
      </c>
      <c r="B52" s="5"/>
      <c r="C52" s="11">
        <v>0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394</v>
      </c>
      <c r="C55" s="16">
        <v>84.4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x14ac:dyDescent="0.25">
      <c r="A57" s="18" t="s">
        <v>9</v>
      </c>
      <c r="B57" s="4">
        <v>321</v>
      </c>
      <c r="C57" s="16">
        <v>69.5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hidden="1" x14ac:dyDescent="0.25">
      <c r="A59" s="18" t="s">
        <v>54</v>
      </c>
      <c r="B59" s="4">
        <v>0</v>
      </c>
      <c r="C59" s="16">
        <v>0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x14ac:dyDescent="0.25">
      <c r="A61" s="18" t="s">
        <v>32</v>
      </c>
      <c r="B61" s="4">
        <v>68</v>
      </c>
      <c r="C61" s="16">
        <v>24.9</v>
      </c>
    </row>
    <row r="62" spans="1:3" x14ac:dyDescent="0.25">
      <c r="A62" s="18" t="s">
        <v>7</v>
      </c>
      <c r="B62" s="4">
        <v>1847</v>
      </c>
      <c r="C62" s="16">
        <v>405.2</v>
      </c>
    </row>
    <row r="63" spans="1:3" x14ac:dyDescent="0.25">
      <c r="A63" s="18" t="s">
        <v>24</v>
      </c>
      <c r="B63" s="4">
        <v>119</v>
      </c>
      <c r="C63" s="16">
        <v>24.5</v>
      </c>
    </row>
    <row r="64" spans="1:3" x14ac:dyDescent="0.25">
      <c r="A64" s="18" t="s">
        <v>30</v>
      </c>
      <c r="B64" s="4">
        <v>3461</v>
      </c>
      <c r="C64" s="16">
        <v>798.8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hidden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249</v>
      </c>
      <c r="C68" s="16">
        <v>59.2</v>
      </c>
    </row>
    <row r="69" spans="1:3" x14ac:dyDescent="0.25">
      <c r="A69" s="18" t="s">
        <v>28</v>
      </c>
      <c r="B69" s="4">
        <v>2737</v>
      </c>
      <c r="C69" s="16">
        <v>457.3</v>
      </c>
    </row>
    <row r="70" spans="1:3" x14ac:dyDescent="0.25">
      <c r="A70" s="18" t="s">
        <v>29</v>
      </c>
      <c r="B70" s="4">
        <v>1946</v>
      </c>
      <c r="C70" s="16">
        <v>492.5</v>
      </c>
    </row>
    <row r="71" spans="1:3" x14ac:dyDescent="0.25">
      <c r="A71" s="18" t="s">
        <v>15</v>
      </c>
      <c r="B71" s="4">
        <v>6846</v>
      </c>
      <c r="C71" s="16">
        <v>3695.4</v>
      </c>
    </row>
    <row r="72" spans="1:3" x14ac:dyDescent="0.25">
      <c r="A72" s="18" t="s">
        <v>10</v>
      </c>
      <c r="B72" s="4">
        <v>746</v>
      </c>
      <c r="C72" s="16">
        <v>144.5</v>
      </c>
    </row>
    <row r="73" spans="1:3" x14ac:dyDescent="0.25">
      <c r="A73" s="18" t="s">
        <v>8</v>
      </c>
      <c r="B73" s="4">
        <v>1166</v>
      </c>
      <c r="C73" s="16">
        <v>256.7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17064</v>
      </c>
      <c r="C75" s="16">
        <v>4517.7</v>
      </c>
    </row>
    <row r="76" spans="1:3" x14ac:dyDescent="0.25">
      <c r="A76" s="18" t="s">
        <v>39</v>
      </c>
      <c r="B76" s="4">
        <v>1543</v>
      </c>
      <c r="C76" s="16">
        <v>268</v>
      </c>
    </row>
    <row r="77" spans="1:3" x14ac:dyDescent="0.25">
      <c r="A77" s="18" t="s">
        <v>38</v>
      </c>
      <c r="B77" s="4">
        <v>339</v>
      </c>
      <c r="C77" s="16">
        <v>58.4</v>
      </c>
    </row>
    <row r="78" spans="1:3" x14ac:dyDescent="0.25">
      <c r="A78" s="18" t="s">
        <v>37</v>
      </c>
      <c r="B78" s="4">
        <v>1771</v>
      </c>
      <c r="C78" s="16">
        <v>374.9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5</v>
      </c>
      <c r="C80" s="16">
        <v>1.5</v>
      </c>
    </row>
    <row r="81" spans="1:3" hidden="1" x14ac:dyDescent="0.25">
      <c r="A81" s="18" t="s">
        <v>88</v>
      </c>
      <c r="B81" s="4">
        <v>0</v>
      </c>
      <c r="C81" s="16">
        <v>0</v>
      </c>
    </row>
    <row r="82" spans="1:3" x14ac:dyDescent="0.25">
      <c r="A82" s="18" t="s">
        <v>11</v>
      </c>
      <c r="B82" s="4">
        <v>1073</v>
      </c>
      <c r="C82" s="16">
        <v>427.3</v>
      </c>
    </row>
    <row r="83" spans="1:3" x14ac:dyDescent="0.25">
      <c r="A83" s="18" t="s">
        <v>130</v>
      </c>
      <c r="B83" s="4">
        <v>1191</v>
      </c>
      <c r="C83" s="16">
        <v>1525.9</v>
      </c>
    </row>
    <row r="84" spans="1:3" s="3" customFormat="1" x14ac:dyDescent="0.25">
      <c r="A84" s="29" t="s">
        <v>45</v>
      </c>
      <c r="B84" s="5">
        <v>42886</v>
      </c>
      <c r="C84" s="11">
        <v>13686.599999999999</v>
      </c>
    </row>
    <row r="85" spans="1:3" x14ac:dyDescent="0.25">
      <c r="A85" s="19" t="s">
        <v>76</v>
      </c>
      <c r="B85" s="10">
        <v>2666</v>
      </c>
      <c r="C85" s="27">
        <v>1069.7</v>
      </c>
    </row>
    <row r="86" spans="1:3" hidden="1" x14ac:dyDescent="0.25">
      <c r="A86" s="19" t="s">
        <v>42</v>
      </c>
      <c r="B86" s="4"/>
      <c r="C86" s="16"/>
    </row>
    <row r="87" spans="1:3" hidden="1" x14ac:dyDescent="0.25">
      <c r="A87" s="19" t="s">
        <v>131</v>
      </c>
      <c r="B87" s="4"/>
      <c r="C87" s="16"/>
    </row>
    <row r="88" spans="1:3" hidden="1" x14ac:dyDescent="0.25">
      <c r="A88" s="19" t="s">
        <v>44</v>
      </c>
      <c r="B88" s="4"/>
      <c r="C88" s="16"/>
    </row>
    <row r="89" spans="1:3" hidden="1" x14ac:dyDescent="0.25">
      <c r="A89" s="19" t="s">
        <v>43</v>
      </c>
      <c r="B89" s="4">
        <v>0</v>
      </c>
      <c r="C89" s="16"/>
    </row>
    <row r="90" spans="1:3" s="21" customFormat="1" x14ac:dyDescent="0.25">
      <c r="A90" s="77" t="s">
        <v>84</v>
      </c>
      <c r="B90" s="22">
        <v>2666</v>
      </c>
      <c r="C90" s="23">
        <v>1069.7</v>
      </c>
    </row>
    <row r="91" spans="1:3" x14ac:dyDescent="0.25">
      <c r="A91" s="29" t="s">
        <v>36</v>
      </c>
      <c r="B91" s="5">
        <v>45552</v>
      </c>
      <c r="C91" s="11">
        <v>14756.3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23147</v>
      </c>
      <c r="C93" s="16">
        <v>49065.8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22852</v>
      </c>
      <c r="C95" s="16">
        <v>66812</v>
      </c>
    </row>
    <row r="96" spans="1:3" ht="15" customHeight="1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>
        <v>10937</v>
      </c>
      <c r="C97" s="16">
        <v>24388.1</v>
      </c>
    </row>
    <row r="98" spans="1:3" x14ac:dyDescent="0.25">
      <c r="A98" s="105" t="s">
        <v>94</v>
      </c>
      <c r="B98" s="105"/>
      <c r="C98" s="105"/>
    </row>
    <row r="99" spans="1:3" hidden="1" x14ac:dyDescent="0.25">
      <c r="A99" s="18" t="s">
        <v>27</v>
      </c>
      <c r="B99" s="4">
        <v>0</v>
      </c>
      <c r="C99" s="16">
        <v>0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hidden="1" x14ac:dyDescent="0.25">
      <c r="A106" s="18" t="s">
        <v>7</v>
      </c>
      <c r="B106" s="4"/>
      <c r="C106" s="16"/>
    </row>
    <row r="107" spans="1:3" hidden="1" x14ac:dyDescent="0.25">
      <c r="A107" s="18" t="s">
        <v>24</v>
      </c>
      <c r="B107" s="8"/>
      <c r="C107" s="8"/>
    </row>
    <row r="108" spans="1:3" x14ac:dyDescent="0.25">
      <c r="A108" s="18" t="s">
        <v>30</v>
      </c>
      <c r="B108" s="4">
        <v>192</v>
      </c>
      <c r="C108" s="16">
        <v>133.80000000000001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x14ac:dyDescent="0.25">
      <c r="A115" s="18" t="s">
        <v>15</v>
      </c>
      <c r="B115" s="4">
        <v>26006</v>
      </c>
      <c r="C115" s="16">
        <v>2769.8999999999996</v>
      </c>
    </row>
    <row r="116" spans="1:3" hidden="1" x14ac:dyDescent="0.25">
      <c r="A116" s="18" t="s">
        <v>10</v>
      </c>
      <c r="B116" s="4"/>
      <c r="C116" s="16"/>
    </row>
    <row r="117" spans="1:3" hidden="1" x14ac:dyDescent="0.25">
      <c r="A117" s="18" t="s">
        <v>8</v>
      </c>
      <c r="B117" s="4"/>
      <c r="C117" s="16"/>
    </row>
    <row r="118" spans="1:3" hidden="1" x14ac:dyDescent="0.25">
      <c r="A118" s="18" t="s">
        <v>46</v>
      </c>
      <c r="B118" s="4"/>
      <c r="C118" s="16"/>
    </row>
    <row r="119" spans="1:3" hidden="1" x14ac:dyDescent="0.25">
      <c r="A119" s="18" t="s">
        <v>16</v>
      </c>
      <c r="B119" s="4"/>
      <c r="C119" s="16"/>
    </row>
    <row r="120" spans="1:3" hidden="1" x14ac:dyDescent="0.25">
      <c r="A120" s="18" t="s">
        <v>53</v>
      </c>
      <c r="B120" s="4"/>
      <c r="C120" s="16"/>
    </row>
    <row r="121" spans="1:3" hidden="1" x14ac:dyDescent="0.25">
      <c r="A121" s="18" t="s">
        <v>23</v>
      </c>
      <c r="B121" s="4"/>
      <c r="C121" s="16"/>
    </row>
    <row r="122" spans="1:3" hidden="1" x14ac:dyDescent="0.25">
      <c r="A122" s="18" t="s">
        <v>39</v>
      </c>
      <c r="B122" s="4"/>
      <c r="C122" s="16"/>
    </row>
    <row r="123" spans="1:3" hidden="1" x14ac:dyDescent="0.25">
      <c r="A123" s="18" t="s">
        <v>38</v>
      </c>
      <c r="B123" s="4"/>
      <c r="C123" s="16"/>
    </row>
    <row r="124" spans="1:3" hidden="1" x14ac:dyDescent="0.25">
      <c r="A124" s="18" t="s">
        <v>37</v>
      </c>
      <c r="B124" s="4"/>
      <c r="C124" s="16"/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/>
      <c r="C126" s="16"/>
    </row>
    <row r="127" spans="1:3" hidden="1" x14ac:dyDescent="0.25">
      <c r="A127" s="18" t="s">
        <v>88</v>
      </c>
      <c r="B127" s="4"/>
      <c r="C127" s="16"/>
    </row>
    <row r="128" spans="1:3" hidden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29" t="s">
        <v>36</v>
      </c>
      <c r="B129" s="5">
        <v>26198</v>
      </c>
      <c r="C129" s="11">
        <v>2903.7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>
        <v>5</v>
      </c>
      <c r="C131" s="16">
        <v>11.3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hidden="1" x14ac:dyDescent="0.25">
      <c r="A133" s="18" t="s">
        <v>9</v>
      </c>
      <c r="B133" s="4">
        <v>0</v>
      </c>
      <c r="C133" s="16">
        <v>0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hidden="1" x14ac:dyDescent="0.25">
      <c r="A135" s="18" t="s">
        <v>54</v>
      </c>
      <c r="B135" s="4">
        <v>0</v>
      </c>
      <c r="C135" s="16">
        <v>0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134</v>
      </c>
      <c r="B137" s="4"/>
      <c r="C137" s="16"/>
    </row>
    <row r="138" spans="1:3" x14ac:dyDescent="0.25">
      <c r="A138" s="18" t="s">
        <v>32</v>
      </c>
      <c r="B138" s="4">
        <v>1363</v>
      </c>
      <c r="C138" s="16">
        <v>10995.8</v>
      </c>
    </row>
    <row r="139" spans="1:3" x14ac:dyDescent="0.25">
      <c r="A139" s="18" t="s">
        <v>7</v>
      </c>
      <c r="B139" s="4">
        <v>744</v>
      </c>
      <c r="C139" s="16">
        <v>866.4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3143</v>
      </c>
      <c r="C141" s="16">
        <v>3501.3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hidden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168</v>
      </c>
      <c r="C145" s="16">
        <v>738.5</v>
      </c>
    </row>
    <row r="146" spans="1:3" x14ac:dyDescent="0.25">
      <c r="A146" s="18" t="s">
        <v>28</v>
      </c>
      <c r="B146" s="4">
        <v>2080</v>
      </c>
      <c r="C146" s="16">
        <v>2777</v>
      </c>
    </row>
    <row r="147" spans="1:3" x14ac:dyDescent="0.25">
      <c r="A147" s="18" t="s">
        <v>29</v>
      </c>
      <c r="B147" s="4">
        <v>540</v>
      </c>
      <c r="C147" s="16">
        <v>738.4</v>
      </c>
    </row>
    <row r="148" spans="1:3" x14ac:dyDescent="0.25">
      <c r="A148" s="18" t="s">
        <v>15</v>
      </c>
      <c r="B148" s="4">
        <v>4375</v>
      </c>
      <c r="C148" s="16">
        <v>6245</v>
      </c>
    </row>
    <row r="149" spans="1:3" x14ac:dyDescent="0.25">
      <c r="A149" s="18" t="s">
        <v>10</v>
      </c>
      <c r="B149" s="4">
        <v>288</v>
      </c>
      <c r="C149" s="16">
        <v>260.8</v>
      </c>
    </row>
    <row r="150" spans="1:3" x14ac:dyDescent="0.25">
      <c r="A150" s="18" t="s">
        <v>8</v>
      </c>
      <c r="B150" s="4">
        <v>393</v>
      </c>
      <c r="C150" s="16">
        <v>462.4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23446</v>
      </c>
      <c r="C152" s="16">
        <v>32701.599999999999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1942</v>
      </c>
      <c r="C155" s="16">
        <v>2197.4</v>
      </c>
    </row>
    <row r="156" spans="1:3" x14ac:dyDescent="0.25">
      <c r="A156" s="18" t="s">
        <v>38</v>
      </c>
      <c r="B156" s="4">
        <v>391</v>
      </c>
      <c r="C156" s="16">
        <v>369.7</v>
      </c>
    </row>
    <row r="157" spans="1:3" x14ac:dyDescent="0.25">
      <c r="A157" s="18" t="s">
        <v>37</v>
      </c>
      <c r="B157" s="4">
        <v>14732</v>
      </c>
      <c r="C157" s="16">
        <v>22665.4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1875</v>
      </c>
      <c r="C159" s="16">
        <v>2060.8000000000002</v>
      </c>
    </row>
    <row r="160" spans="1:3" hidden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633</v>
      </c>
      <c r="C161" s="16">
        <v>1060.5</v>
      </c>
    </row>
    <row r="162" spans="1:3" s="26" customFormat="1" hidden="1" x14ac:dyDescent="0.25">
      <c r="A162" s="25" t="s">
        <v>79</v>
      </c>
      <c r="B162" s="10"/>
      <c r="C162" s="27"/>
    </row>
    <row r="163" spans="1:3" s="26" customFormat="1" hidden="1" x14ac:dyDescent="0.25">
      <c r="A163" s="25" t="s">
        <v>80</v>
      </c>
      <c r="B163" s="10"/>
      <c r="C163" s="27"/>
    </row>
    <row r="164" spans="1:3" s="26" customFormat="1" x14ac:dyDescent="0.25">
      <c r="A164" s="25" t="s">
        <v>81</v>
      </c>
      <c r="B164" s="10">
        <v>5765</v>
      </c>
      <c r="C164" s="27">
        <v>3388.7</v>
      </c>
    </row>
    <row r="165" spans="1:3" s="26" customFormat="1" hidden="1" x14ac:dyDescent="0.25">
      <c r="A165" s="25" t="s">
        <v>82</v>
      </c>
      <c r="B165" s="10"/>
      <c r="C165" s="27"/>
    </row>
    <row r="166" spans="1:3" s="26" customFormat="1" hidden="1" x14ac:dyDescent="0.25">
      <c r="A166" s="25" t="s">
        <v>90</v>
      </c>
      <c r="B166" s="10"/>
      <c r="C166" s="27"/>
    </row>
    <row r="167" spans="1:3" s="26" customFormat="1" hidden="1" x14ac:dyDescent="0.25">
      <c r="A167" s="25" t="s">
        <v>91</v>
      </c>
      <c r="B167" s="10"/>
      <c r="C167" s="27"/>
    </row>
    <row r="168" spans="1:3" s="26" customFormat="1" hidden="1" x14ac:dyDescent="0.25">
      <c r="A168" s="25" t="s">
        <v>92</v>
      </c>
      <c r="B168" s="10"/>
      <c r="C168" s="27"/>
    </row>
    <row r="169" spans="1:3" x14ac:dyDescent="0.25">
      <c r="A169" s="29" t="s">
        <v>45</v>
      </c>
      <c r="B169" s="5">
        <v>56118</v>
      </c>
      <c r="C169" s="11">
        <v>87652.3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4">
        <v>0</v>
      </c>
      <c r="C172" s="16">
        <v>0</v>
      </c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73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1" customFormat="1" ht="19.5" hidden="1" customHeight="1" x14ac:dyDescent="0.25">
      <c r="A176" s="77" t="s">
        <v>84</v>
      </c>
      <c r="B176" s="22">
        <v>0</v>
      </c>
      <c r="C176" s="23">
        <v>0</v>
      </c>
    </row>
    <row r="177" spans="1:3" x14ac:dyDescent="0.25">
      <c r="A177" s="29" t="s">
        <v>36</v>
      </c>
      <c r="B177" s="5">
        <v>56118</v>
      </c>
      <c r="C177" s="11">
        <v>87652.3</v>
      </c>
    </row>
    <row r="178" spans="1:3" x14ac:dyDescent="0.25">
      <c r="A178" s="105" t="s">
        <v>62</v>
      </c>
      <c r="B178" s="105"/>
      <c r="C178" s="105"/>
    </row>
    <row r="179" spans="1:3" hidden="1" x14ac:dyDescent="0.25">
      <c r="A179" s="18" t="s">
        <v>7</v>
      </c>
      <c r="B179" s="34">
        <v>0</v>
      </c>
      <c r="C179" s="35">
        <v>0</v>
      </c>
    </row>
    <row r="180" spans="1:3" x14ac:dyDescent="0.25">
      <c r="A180" s="18" t="s">
        <v>8</v>
      </c>
      <c r="B180" s="45">
        <v>326</v>
      </c>
      <c r="C180" s="16">
        <v>5810.1</v>
      </c>
    </row>
    <row r="181" spans="1:3" hidden="1" x14ac:dyDescent="0.25">
      <c r="A181" s="18" t="s">
        <v>9</v>
      </c>
      <c r="B181" s="45">
        <v>0</v>
      </c>
      <c r="C181" s="16">
        <v>0</v>
      </c>
    </row>
    <row r="182" spans="1:3" x14ac:dyDescent="0.25">
      <c r="A182" s="18" t="s">
        <v>10</v>
      </c>
      <c r="B182" s="45">
        <v>191</v>
      </c>
      <c r="C182" s="16">
        <v>2987.7</v>
      </c>
    </row>
    <row r="183" spans="1:3" x14ac:dyDescent="0.25">
      <c r="A183" s="18" t="s">
        <v>11</v>
      </c>
      <c r="B183" s="45">
        <v>368</v>
      </c>
      <c r="C183" s="16">
        <v>4129.7</v>
      </c>
    </row>
    <row r="184" spans="1:3" hidden="1" x14ac:dyDescent="0.25">
      <c r="A184" s="18" t="s">
        <v>12</v>
      </c>
      <c r="B184" s="45">
        <v>0</v>
      </c>
      <c r="C184" s="16">
        <v>0</v>
      </c>
    </row>
    <row r="185" spans="1:3" hidden="1" x14ac:dyDescent="0.25">
      <c r="A185" s="18" t="s">
        <v>13</v>
      </c>
      <c r="B185" s="45">
        <v>0</v>
      </c>
      <c r="C185" s="16">
        <v>0</v>
      </c>
    </row>
    <row r="186" spans="1:3" hidden="1" x14ac:dyDescent="0.25">
      <c r="A186" s="18" t="s">
        <v>14</v>
      </c>
      <c r="B186" s="45">
        <v>0</v>
      </c>
      <c r="C186" s="16">
        <v>0</v>
      </c>
    </row>
    <row r="187" spans="1:3" hidden="1" x14ac:dyDescent="0.25">
      <c r="A187" s="18" t="s">
        <v>15</v>
      </c>
      <c r="B187" s="45">
        <v>0</v>
      </c>
      <c r="C187" s="16">
        <v>0</v>
      </c>
    </row>
    <row r="188" spans="1:3" x14ac:dyDescent="0.25">
      <c r="A188" s="18" t="s">
        <v>16</v>
      </c>
      <c r="B188" s="45">
        <v>750</v>
      </c>
      <c r="C188" s="16">
        <v>10953.9</v>
      </c>
    </row>
    <row r="189" spans="1:3" ht="14.25" hidden="1" customHeight="1" x14ac:dyDescent="0.25">
      <c r="A189" s="18" t="s">
        <v>17</v>
      </c>
      <c r="B189" s="45">
        <v>0</v>
      </c>
      <c r="C189" s="16">
        <v>0</v>
      </c>
    </row>
    <row r="190" spans="1:3" hidden="1" x14ac:dyDescent="0.25">
      <c r="A190" s="18" t="s">
        <v>18</v>
      </c>
      <c r="B190" s="45">
        <v>0</v>
      </c>
      <c r="C190" s="16">
        <v>0</v>
      </c>
    </row>
    <row r="191" spans="1:3" hidden="1" x14ac:dyDescent="0.25">
      <c r="A191" s="18" t="s">
        <v>19</v>
      </c>
      <c r="B191" s="45">
        <v>0</v>
      </c>
      <c r="C191" s="16">
        <v>0</v>
      </c>
    </row>
    <row r="192" spans="1:3" hidden="1" x14ac:dyDescent="0.25">
      <c r="A192" s="18" t="s">
        <v>63</v>
      </c>
      <c r="B192" s="45">
        <v>0</v>
      </c>
      <c r="C192" s="16">
        <v>0</v>
      </c>
    </row>
    <row r="193" spans="1:3" hidden="1" x14ac:dyDescent="0.25">
      <c r="A193" s="18" t="s">
        <v>20</v>
      </c>
      <c r="B193" s="45">
        <v>0</v>
      </c>
      <c r="C193" s="16">
        <v>0</v>
      </c>
    </row>
    <row r="194" spans="1:3" hidden="1" x14ac:dyDescent="0.25">
      <c r="A194" s="18" t="s">
        <v>24</v>
      </c>
      <c r="B194" s="45">
        <v>0</v>
      </c>
      <c r="C194" s="16">
        <v>0</v>
      </c>
    </row>
    <row r="195" spans="1:3" hidden="1" x14ac:dyDescent="0.25">
      <c r="A195" s="18" t="s">
        <v>25</v>
      </c>
      <c r="B195" s="45">
        <v>0</v>
      </c>
      <c r="C195" s="16">
        <v>0</v>
      </c>
    </row>
    <row r="196" spans="1:3" hidden="1" x14ac:dyDescent="0.25">
      <c r="A196" s="18" t="s">
        <v>49</v>
      </c>
      <c r="B196" s="45">
        <v>0</v>
      </c>
      <c r="C196" s="16">
        <v>0</v>
      </c>
    </row>
    <row r="197" spans="1:3" ht="30" hidden="1" x14ac:dyDescent="0.25">
      <c r="A197" s="18" t="s">
        <v>64</v>
      </c>
      <c r="B197" s="45">
        <v>0</v>
      </c>
      <c r="C197" s="16">
        <v>0</v>
      </c>
    </row>
    <row r="198" spans="1:3" hidden="1" x14ac:dyDescent="0.25">
      <c r="A198" s="18" t="s">
        <v>26</v>
      </c>
      <c r="B198" s="45">
        <v>0</v>
      </c>
      <c r="C198" s="16">
        <v>0</v>
      </c>
    </row>
    <row r="199" spans="1:3" hidden="1" x14ac:dyDescent="0.25">
      <c r="A199" s="18" t="s">
        <v>27</v>
      </c>
      <c r="B199" s="45">
        <v>0</v>
      </c>
      <c r="C199" s="16">
        <v>0</v>
      </c>
    </row>
    <row r="200" spans="1:3" hidden="1" x14ac:dyDescent="0.25">
      <c r="A200" s="18" t="s">
        <v>28</v>
      </c>
      <c r="B200" s="45">
        <v>0</v>
      </c>
      <c r="C200" s="16">
        <v>0</v>
      </c>
    </row>
    <row r="201" spans="1:3" hidden="1" x14ac:dyDescent="0.25">
      <c r="A201" s="18" t="s">
        <v>29</v>
      </c>
      <c r="B201" s="45">
        <v>0</v>
      </c>
      <c r="C201" s="16">
        <v>0</v>
      </c>
    </row>
    <row r="202" spans="1:3" x14ac:dyDescent="0.25">
      <c r="A202" s="18" t="s">
        <v>30</v>
      </c>
      <c r="B202" s="45">
        <v>610</v>
      </c>
      <c r="C202" s="16">
        <v>10128.6</v>
      </c>
    </row>
    <row r="203" spans="1:3" hidden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x14ac:dyDescent="0.25">
      <c r="A207" s="29" t="s">
        <v>36</v>
      </c>
      <c r="B207" s="5">
        <v>2245</v>
      </c>
      <c r="C207" s="11">
        <v>34010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ht="17.25" customHeight="1" x14ac:dyDescent="0.25">
      <c r="A210" s="14" t="s">
        <v>48</v>
      </c>
      <c r="B210" s="14"/>
      <c r="C210" s="11">
        <v>279588.2</v>
      </c>
    </row>
    <row r="211" spans="1:3" hidden="1" x14ac:dyDescent="0.25">
      <c r="A211" s="110" t="s">
        <v>77</v>
      </c>
      <c r="B211" s="106"/>
      <c r="C211" s="111"/>
    </row>
    <row r="212" spans="1:3" hidden="1" x14ac:dyDescent="0.25">
      <c r="A212" s="28" t="s">
        <v>7</v>
      </c>
      <c r="B212" s="10"/>
      <c r="C212" s="31"/>
    </row>
    <row r="213" spans="1:3" hidden="1" x14ac:dyDescent="0.25">
      <c r="A213" s="28" t="s">
        <v>61</v>
      </c>
      <c r="B213" s="10"/>
      <c r="C213" s="32"/>
    </row>
    <row r="214" spans="1:3" hidden="1" x14ac:dyDescent="0.25">
      <c r="A214" s="28" t="s">
        <v>8</v>
      </c>
      <c r="B214" s="10"/>
      <c r="C214" s="32"/>
    </row>
    <row r="215" spans="1:3" hidden="1" x14ac:dyDescent="0.25">
      <c r="A215" s="28" t="s">
        <v>9</v>
      </c>
      <c r="B215" s="10"/>
      <c r="C215" s="32"/>
    </row>
    <row r="216" spans="1:3" hidden="1" x14ac:dyDescent="0.25">
      <c r="A216" s="28" t="s">
        <v>10</v>
      </c>
      <c r="B216" s="10"/>
      <c r="C216" s="32"/>
    </row>
    <row r="217" spans="1:3" hidden="1" x14ac:dyDescent="0.25">
      <c r="A217" s="28" t="s">
        <v>11</v>
      </c>
      <c r="B217" s="10"/>
      <c r="C217" s="32"/>
    </row>
    <row r="218" spans="1:3" hidden="1" x14ac:dyDescent="0.25">
      <c r="A218" s="28" t="s">
        <v>12</v>
      </c>
      <c r="B218" s="10"/>
      <c r="C218" s="32"/>
    </row>
    <row r="219" spans="1:3" hidden="1" x14ac:dyDescent="0.25">
      <c r="A219" s="28" t="s">
        <v>13</v>
      </c>
      <c r="B219" s="10"/>
      <c r="C219" s="32"/>
    </row>
    <row r="220" spans="1:3" hidden="1" x14ac:dyDescent="0.25">
      <c r="A220" s="28" t="s">
        <v>14</v>
      </c>
      <c r="B220" s="10"/>
      <c r="C220" s="32"/>
    </row>
    <row r="221" spans="1:3" hidden="1" x14ac:dyDescent="0.25">
      <c r="A221" s="28" t="s">
        <v>15</v>
      </c>
      <c r="B221" s="10"/>
      <c r="C221" s="32"/>
    </row>
    <row r="222" spans="1:3" hidden="1" x14ac:dyDescent="0.25">
      <c r="A222" s="28" t="s">
        <v>16</v>
      </c>
      <c r="B222" s="10"/>
      <c r="C222" s="32"/>
    </row>
    <row r="223" spans="1:3" hidden="1" x14ac:dyDescent="0.25">
      <c r="A223" s="28" t="s">
        <v>17</v>
      </c>
      <c r="B223" s="10"/>
      <c r="C223" s="32"/>
    </row>
    <row r="224" spans="1:3" hidden="1" x14ac:dyDescent="0.25">
      <c r="A224" s="28" t="s">
        <v>18</v>
      </c>
      <c r="B224" s="10"/>
      <c r="C224" s="32"/>
    </row>
    <row r="225" spans="1:3" hidden="1" x14ac:dyDescent="0.25">
      <c r="A225" s="28" t="s">
        <v>19</v>
      </c>
      <c r="B225" s="10"/>
      <c r="C225" s="32"/>
    </row>
    <row r="226" spans="1:3" hidden="1" x14ac:dyDescent="0.25">
      <c r="A226" s="28" t="s">
        <v>51</v>
      </c>
      <c r="B226" s="10"/>
      <c r="C226" s="32"/>
    </row>
    <row r="227" spans="1:3" hidden="1" x14ac:dyDescent="0.25">
      <c r="A227" s="28" t="s">
        <v>20</v>
      </c>
      <c r="B227" s="10"/>
      <c r="C227" s="32"/>
    </row>
    <row r="228" spans="1:3" hidden="1" x14ac:dyDescent="0.25">
      <c r="A228" s="28" t="s">
        <v>21</v>
      </c>
      <c r="B228" s="10"/>
      <c r="C228" s="32"/>
    </row>
    <row r="229" spans="1:3" hidden="1" x14ac:dyDescent="0.25">
      <c r="A229" s="28" t="s">
        <v>22</v>
      </c>
      <c r="B229" s="10"/>
      <c r="C229" s="32"/>
    </row>
    <row r="230" spans="1:3" hidden="1" x14ac:dyDescent="0.25">
      <c r="A230" s="28" t="s">
        <v>23</v>
      </c>
      <c r="B230" s="10"/>
      <c r="C230" s="32"/>
    </row>
    <row r="231" spans="1:3" hidden="1" x14ac:dyDescent="0.25">
      <c r="A231" s="28" t="s">
        <v>24</v>
      </c>
      <c r="B231" s="10"/>
      <c r="C231" s="32"/>
    </row>
    <row r="232" spans="1:3" hidden="1" x14ac:dyDescent="0.25">
      <c r="A232" s="28" t="s">
        <v>25</v>
      </c>
      <c r="B232" s="10"/>
      <c r="C232" s="32"/>
    </row>
    <row r="233" spans="1:3" hidden="1" x14ac:dyDescent="0.25">
      <c r="A233" s="28" t="s">
        <v>49</v>
      </c>
      <c r="B233" s="10"/>
      <c r="C233" s="32"/>
    </row>
    <row r="234" spans="1:3" hidden="1" x14ac:dyDescent="0.25">
      <c r="A234" s="28" t="s">
        <v>50</v>
      </c>
      <c r="B234" s="10"/>
      <c r="C234" s="32"/>
    </row>
    <row r="235" spans="1:3" hidden="1" x14ac:dyDescent="0.25">
      <c r="A235" s="28" t="s">
        <v>26</v>
      </c>
      <c r="B235" s="10"/>
      <c r="C235" s="32"/>
    </row>
    <row r="236" spans="1:3" hidden="1" x14ac:dyDescent="0.25">
      <c r="A236" s="28" t="s">
        <v>27</v>
      </c>
      <c r="B236" s="10"/>
      <c r="C236" s="32"/>
    </row>
    <row r="237" spans="1:3" hidden="1" x14ac:dyDescent="0.25">
      <c r="A237" s="28" t="s">
        <v>28</v>
      </c>
      <c r="B237" s="10"/>
      <c r="C237" s="32"/>
    </row>
    <row r="238" spans="1:3" hidden="1" x14ac:dyDescent="0.25">
      <c r="A238" s="28" t="s">
        <v>29</v>
      </c>
      <c r="B238" s="10"/>
      <c r="C238" s="32"/>
    </row>
    <row r="239" spans="1:3" hidden="1" x14ac:dyDescent="0.25">
      <c r="A239" s="28" t="s">
        <v>30</v>
      </c>
      <c r="B239" s="10"/>
      <c r="C239" s="32"/>
    </row>
    <row r="240" spans="1:3" ht="30" hidden="1" x14ac:dyDescent="0.25">
      <c r="A240" s="28" t="s">
        <v>52</v>
      </c>
      <c r="B240" s="10"/>
      <c r="C240" s="32"/>
    </row>
    <row r="241" spans="1:3" hidden="1" x14ac:dyDescent="0.25">
      <c r="A241" s="28" t="s">
        <v>31</v>
      </c>
      <c r="B241" s="10"/>
      <c r="C241" s="32"/>
    </row>
    <row r="242" spans="1:3" hidden="1" x14ac:dyDescent="0.25">
      <c r="A242" s="28" t="s">
        <v>32</v>
      </c>
      <c r="B242" s="10"/>
      <c r="C242" s="32"/>
    </row>
    <row r="243" spans="1:3" hidden="1" x14ac:dyDescent="0.25">
      <c r="A243" s="28" t="s">
        <v>33</v>
      </c>
      <c r="B243" s="10"/>
      <c r="C243" s="32"/>
    </row>
    <row r="244" spans="1:3" ht="30" hidden="1" x14ac:dyDescent="0.25">
      <c r="A244" s="28" t="s">
        <v>34</v>
      </c>
      <c r="B244" s="10"/>
      <c r="C244" s="32"/>
    </row>
    <row r="245" spans="1:3" hidden="1" x14ac:dyDescent="0.25">
      <c r="A245" s="28" t="s">
        <v>53</v>
      </c>
      <c r="B245" s="22"/>
      <c r="C245" s="33"/>
    </row>
    <row r="246" spans="1:3" hidden="1" x14ac:dyDescent="0.25">
      <c r="A246" s="28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hiddenRows="1" topLeftCell="A192">
      <selection activeCell="C76" sqref="C76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scale="90" hiddenRows="1" topLeftCell="A97">
      <selection activeCell="C201" sqref="C201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11">
      <selection activeCell="A48" sqref="A48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146">
      <selection activeCell="A170" sqref="A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89">
      <selection activeCell="A96" sqref="A96:C96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>
      <selection activeCell="I113" sqref="I113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topLeftCell="A40" zoomScaleNormal="100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66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x14ac:dyDescent="0.25">
      <c r="A12" s="105" t="s">
        <v>78</v>
      </c>
      <c r="B12" s="105"/>
      <c r="C12" s="105"/>
    </row>
    <row r="13" spans="1:3" x14ac:dyDescent="0.25">
      <c r="A13" s="15" t="s">
        <v>7</v>
      </c>
      <c r="B13" s="4">
        <v>1400</v>
      </c>
      <c r="C13" s="16">
        <v>50866.2</v>
      </c>
    </row>
    <row r="14" spans="1:3" hidden="1" x14ac:dyDescent="0.25">
      <c r="A14" s="15" t="s">
        <v>98</v>
      </c>
      <c r="B14" s="4">
        <v>0</v>
      </c>
      <c r="C14" s="16">
        <v>0</v>
      </c>
    </row>
    <row r="15" spans="1:3" hidden="1" x14ac:dyDescent="0.25">
      <c r="A15" s="15" t="s">
        <v>8</v>
      </c>
      <c r="B15" s="4">
        <v>0</v>
      </c>
      <c r="C15" s="16">
        <v>0</v>
      </c>
    </row>
    <row r="16" spans="1:3" x14ac:dyDescent="0.25">
      <c r="A16" s="15" t="s">
        <v>54</v>
      </c>
      <c r="B16" s="4">
        <v>434</v>
      </c>
      <c r="C16" s="16">
        <v>20542.099999999999</v>
      </c>
    </row>
    <row r="17" spans="1:3" hidden="1" x14ac:dyDescent="0.25">
      <c r="A17" s="15" t="s">
        <v>9</v>
      </c>
      <c r="B17" s="4">
        <v>0</v>
      </c>
      <c r="C17" s="16">
        <v>0</v>
      </c>
    </row>
    <row r="18" spans="1:3" x14ac:dyDescent="0.25">
      <c r="A18" s="15" t="s">
        <v>10</v>
      </c>
      <c r="B18" s="4">
        <v>889</v>
      </c>
      <c r="C18" s="16">
        <v>28900.5</v>
      </c>
    </row>
    <row r="19" spans="1:3" hidden="1" x14ac:dyDescent="0.25">
      <c r="A19" s="15" t="s">
        <v>11</v>
      </c>
      <c r="B19" s="4">
        <v>0</v>
      </c>
      <c r="C19" s="16">
        <v>0</v>
      </c>
    </row>
    <row r="20" spans="1:3" hidden="1" x14ac:dyDescent="0.25">
      <c r="A20" s="15" t="s">
        <v>12</v>
      </c>
      <c r="B20" s="4">
        <v>0</v>
      </c>
      <c r="C20" s="16">
        <v>0</v>
      </c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>
        <v>0</v>
      </c>
      <c r="C22" s="16">
        <v>0</v>
      </c>
    </row>
    <row r="23" spans="1:3" hidden="1" x14ac:dyDescent="0.25">
      <c r="A23" s="15" t="s">
        <v>15</v>
      </c>
      <c r="B23" s="4">
        <v>0</v>
      </c>
      <c r="C23" s="16">
        <v>0</v>
      </c>
    </row>
    <row r="24" spans="1:3" hidden="1" x14ac:dyDescent="0.25">
      <c r="A24" s="15" t="s">
        <v>16</v>
      </c>
      <c r="B24" s="4">
        <v>0</v>
      </c>
      <c r="C24" s="16">
        <v>0</v>
      </c>
    </row>
    <row r="25" spans="1:3" hidden="1" x14ac:dyDescent="0.25">
      <c r="A25" s="15" t="s">
        <v>17</v>
      </c>
      <c r="B25" s="4">
        <v>0</v>
      </c>
      <c r="C25" s="16">
        <v>0</v>
      </c>
    </row>
    <row r="26" spans="1:3" x14ac:dyDescent="0.25">
      <c r="A26" s="15" t="s">
        <v>97</v>
      </c>
      <c r="B26" s="4">
        <v>1598</v>
      </c>
      <c r="C26" s="16">
        <v>69485.8</v>
      </c>
    </row>
    <row r="27" spans="1:3" ht="15" hidden="1" customHeight="1" x14ac:dyDescent="0.25">
      <c r="A27" s="15" t="s">
        <v>51</v>
      </c>
      <c r="B27" s="4">
        <v>0</v>
      </c>
      <c r="C27" s="16">
        <v>0</v>
      </c>
    </row>
    <row r="28" spans="1:3" ht="15" hidden="1" customHeight="1" x14ac:dyDescent="0.25">
      <c r="A28" s="15" t="s">
        <v>20</v>
      </c>
      <c r="B28" s="4">
        <v>0</v>
      </c>
      <c r="C28" s="16">
        <v>0</v>
      </c>
    </row>
    <row r="29" spans="1:3" x14ac:dyDescent="0.25">
      <c r="A29" s="15" t="s">
        <v>21</v>
      </c>
      <c r="B29" s="4">
        <v>884</v>
      </c>
      <c r="C29" s="16">
        <v>124565.3</v>
      </c>
    </row>
    <row r="30" spans="1:3" hidden="1" x14ac:dyDescent="0.25">
      <c r="A30" s="15" t="s">
        <v>22</v>
      </c>
      <c r="B30" s="4">
        <v>0</v>
      </c>
      <c r="C30" s="16">
        <v>0</v>
      </c>
    </row>
    <row r="31" spans="1:3" hidden="1" x14ac:dyDescent="0.25">
      <c r="A31" s="15" t="s">
        <v>23</v>
      </c>
      <c r="B31" s="4">
        <v>0</v>
      </c>
      <c r="C31" s="16">
        <v>0</v>
      </c>
    </row>
    <row r="32" spans="1:3" hidden="1" x14ac:dyDescent="0.25">
      <c r="A32" s="15" t="s">
        <v>24</v>
      </c>
      <c r="B32" s="4">
        <v>0</v>
      </c>
      <c r="C32" s="16">
        <v>0</v>
      </c>
    </row>
    <row r="33" spans="1:3" hidden="1" x14ac:dyDescent="0.25">
      <c r="A33" s="15" t="s">
        <v>25</v>
      </c>
      <c r="B33" s="4">
        <v>0</v>
      </c>
      <c r="C33" s="16">
        <v>0</v>
      </c>
    </row>
    <row r="34" spans="1:3" hidden="1" x14ac:dyDescent="0.25">
      <c r="A34" s="15" t="s">
        <v>49</v>
      </c>
      <c r="B34" s="4">
        <v>0</v>
      </c>
      <c r="C34" s="16">
        <v>0</v>
      </c>
    </row>
    <row r="35" spans="1:3" x14ac:dyDescent="0.25">
      <c r="A35" s="15" t="s">
        <v>50</v>
      </c>
      <c r="B35" s="4">
        <v>1747</v>
      </c>
      <c r="C35" s="16">
        <v>72969.100000000006</v>
      </c>
    </row>
    <row r="36" spans="1:3" hidden="1" x14ac:dyDescent="0.25">
      <c r="A36" s="15" t="s">
        <v>96</v>
      </c>
      <c r="B36" s="4">
        <v>0</v>
      </c>
      <c r="C36" s="16">
        <v>0</v>
      </c>
    </row>
    <row r="37" spans="1:3" x14ac:dyDescent="0.25">
      <c r="A37" s="15" t="s">
        <v>27</v>
      </c>
      <c r="B37" s="4">
        <v>1476</v>
      </c>
      <c r="C37" s="16">
        <v>33989.300000000003</v>
      </c>
    </row>
    <row r="38" spans="1:3" hidden="1" x14ac:dyDescent="0.25">
      <c r="A38" s="15" t="s">
        <v>28</v>
      </c>
      <c r="B38" s="4">
        <v>0</v>
      </c>
      <c r="C38" s="16">
        <v>0</v>
      </c>
    </row>
    <row r="39" spans="1:3" hidden="1" x14ac:dyDescent="0.25">
      <c r="A39" s="15" t="s">
        <v>29</v>
      </c>
      <c r="B39" s="4">
        <v>0</v>
      </c>
      <c r="C39" s="16">
        <v>0</v>
      </c>
    </row>
    <row r="40" spans="1:3" x14ac:dyDescent="0.25">
      <c r="A40" s="15" t="s">
        <v>30</v>
      </c>
      <c r="B40" s="4">
        <v>555</v>
      </c>
      <c r="C40" s="16">
        <v>19187.599999999999</v>
      </c>
    </row>
    <row r="41" spans="1:3" ht="30" hidden="1" customHeight="1" x14ac:dyDescent="0.25">
      <c r="A41" s="15" t="s">
        <v>52</v>
      </c>
      <c r="B41" s="4">
        <v>0</v>
      </c>
      <c r="C41" s="16">
        <v>0</v>
      </c>
    </row>
    <row r="42" spans="1:3" ht="15" hidden="1" customHeight="1" x14ac:dyDescent="0.25">
      <c r="A42" s="15" t="s">
        <v>31</v>
      </c>
      <c r="B42" s="4">
        <v>0</v>
      </c>
      <c r="C42" s="16">
        <v>0</v>
      </c>
    </row>
    <row r="43" spans="1:3" ht="15" hidden="1" customHeight="1" x14ac:dyDescent="0.25">
      <c r="A43" s="15" t="s">
        <v>32</v>
      </c>
      <c r="B43" s="4">
        <v>0</v>
      </c>
      <c r="C43" s="16">
        <v>0</v>
      </c>
    </row>
    <row r="44" spans="1:3" ht="15" hidden="1" customHeight="1" x14ac:dyDescent="0.25">
      <c r="A44" s="15" t="s">
        <v>33</v>
      </c>
      <c r="B44" s="4">
        <v>0</v>
      </c>
      <c r="C44" s="16">
        <v>0</v>
      </c>
    </row>
    <row r="45" spans="1:3" ht="30" hidden="1" customHeight="1" x14ac:dyDescent="0.25">
      <c r="A45" s="15" t="s">
        <v>34</v>
      </c>
      <c r="B45" s="4">
        <v>0</v>
      </c>
      <c r="C45" s="16">
        <v>0</v>
      </c>
    </row>
    <row r="46" spans="1:3" ht="15" hidden="1" customHeight="1" x14ac:dyDescent="0.25">
      <c r="A46" s="15" t="s">
        <v>53</v>
      </c>
      <c r="B46" s="4">
        <v>0</v>
      </c>
      <c r="C46" s="16">
        <v>0</v>
      </c>
    </row>
    <row r="47" spans="1:3" x14ac:dyDescent="0.25">
      <c r="A47" s="29" t="s">
        <v>36</v>
      </c>
      <c r="B47" s="5">
        <v>8983</v>
      </c>
      <c r="C47" s="11">
        <v>420505.89999999997</v>
      </c>
    </row>
    <row r="48" spans="1:3" hidden="1" x14ac:dyDescent="0.25">
      <c r="A48" s="107" t="s">
        <v>35</v>
      </c>
      <c r="B48" s="108"/>
      <c r="C48" s="109"/>
    </row>
    <row r="49" spans="1:3" hidden="1" x14ac:dyDescent="0.25">
      <c r="A49" s="24" t="s">
        <v>101</v>
      </c>
      <c r="B49" s="4"/>
      <c r="C49" s="16"/>
    </row>
    <row r="50" spans="1:3" hidden="1" x14ac:dyDescent="0.25">
      <c r="A50" s="24" t="s">
        <v>102</v>
      </c>
      <c r="B50" s="4"/>
      <c r="C50" s="16"/>
    </row>
    <row r="51" spans="1:3" hidden="1" x14ac:dyDescent="0.25">
      <c r="A51" s="24" t="s">
        <v>103</v>
      </c>
      <c r="B51" s="4"/>
      <c r="C51" s="16"/>
    </row>
    <row r="52" spans="1:3" s="21" customFormat="1" ht="14.25" hidden="1" x14ac:dyDescent="0.25">
      <c r="A52" s="29" t="s">
        <v>36</v>
      </c>
      <c r="B52" s="5"/>
      <c r="C52" s="11">
        <v>0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1607</v>
      </c>
      <c r="C55" s="16">
        <v>544.5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hidden="1" x14ac:dyDescent="0.25">
      <c r="A57" s="18" t="s">
        <v>9</v>
      </c>
      <c r="B57" s="4">
        <v>0</v>
      </c>
      <c r="C57" s="16">
        <v>0</v>
      </c>
    </row>
    <row r="58" spans="1:3" x14ac:dyDescent="0.25">
      <c r="A58" s="18" t="s">
        <v>13</v>
      </c>
      <c r="B58" s="4"/>
      <c r="C58" s="16"/>
    </row>
    <row r="59" spans="1:3" hidden="1" x14ac:dyDescent="0.25">
      <c r="A59" s="18" t="s">
        <v>54</v>
      </c>
      <c r="B59" s="4">
        <v>0</v>
      </c>
      <c r="C59" s="16">
        <v>0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x14ac:dyDescent="0.25">
      <c r="A61" s="18" t="s">
        <v>32</v>
      </c>
      <c r="B61" s="4">
        <v>2650</v>
      </c>
      <c r="C61" s="16">
        <v>479.9</v>
      </c>
    </row>
    <row r="62" spans="1:3" x14ac:dyDescent="0.25">
      <c r="A62" s="18" t="s">
        <v>7</v>
      </c>
      <c r="B62" s="4">
        <v>826</v>
      </c>
      <c r="C62" s="16">
        <v>228.3</v>
      </c>
    </row>
    <row r="63" spans="1:3" hidden="1" x14ac:dyDescent="0.25">
      <c r="A63" s="18" t="s">
        <v>24</v>
      </c>
      <c r="B63" s="4">
        <v>0</v>
      </c>
      <c r="C63" s="16">
        <v>0</v>
      </c>
    </row>
    <row r="64" spans="1:3" x14ac:dyDescent="0.25">
      <c r="A64" s="18" t="s">
        <v>30</v>
      </c>
      <c r="B64" s="4">
        <v>869</v>
      </c>
      <c r="C64" s="16">
        <v>250.8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hidden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1087</v>
      </c>
      <c r="C68" s="16">
        <v>255.2</v>
      </c>
    </row>
    <row r="69" spans="1:3" x14ac:dyDescent="0.25">
      <c r="A69" s="18" t="s">
        <v>28</v>
      </c>
      <c r="B69" s="4">
        <v>869</v>
      </c>
      <c r="C69" s="16">
        <v>177.8</v>
      </c>
    </row>
    <row r="70" spans="1:3" x14ac:dyDescent="0.25">
      <c r="A70" s="18" t="s">
        <v>29</v>
      </c>
      <c r="B70" s="4">
        <v>1260</v>
      </c>
      <c r="C70" s="16">
        <v>219.8</v>
      </c>
    </row>
    <row r="71" spans="1:3" x14ac:dyDescent="0.25">
      <c r="A71" s="18" t="s">
        <v>15</v>
      </c>
      <c r="B71" s="4">
        <v>6519</v>
      </c>
      <c r="C71" s="16">
        <v>2226.8000000000002</v>
      </c>
    </row>
    <row r="72" spans="1:3" x14ac:dyDescent="0.25">
      <c r="A72" s="18" t="s">
        <v>10</v>
      </c>
      <c r="B72" s="4">
        <v>695</v>
      </c>
      <c r="C72" s="16">
        <v>169.2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12498</v>
      </c>
      <c r="C75" s="16">
        <v>3930.1</v>
      </c>
    </row>
    <row r="76" spans="1:3" x14ac:dyDescent="0.25">
      <c r="A76" s="18" t="s">
        <v>39</v>
      </c>
      <c r="B76" s="4">
        <v>1260</v>
      </c>
      <c r="C76" s="16">
        <v>335.8</v>
      </c>
    </row>
    <row r="77" spans="1:3" x14ac:dyDescent="0.25">
      <c r="A77" s="18" t="s">
        <v>38</v>
      </c>
      <c r="B77" s="4">
        <v>131</v>
      </c>
      <c r="C77" s="16">
        <v>27.3</v>
      </c>
    </row>
    <row r="78" spans="1:3" x14ac:dyDescent="0.25">
      <c r="A78" s="18" t="s">
        <v>37</v>
      </c>
      <c r="B78" s="4">
        <v>1260</v>
      </c>
      <c r="C78" s="16">
        <v>329.8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44</v>
      </c>
      <c r="C80" s="16">
        <v>9.6</v>
      </c>
    </row>
    <row r="81" spans="1:3" x14ac:dyDescent="0.25">
      <c r="A81" s="18" t="s">
        <v>88</v>
      </c>
      <c r="B81" s="4">
        <v>435</v>
      </c>
      <c r="C81" s="16">
        <v>36.5</v>
      </c>
    </row>
    <row r="82" spans="1:3" x14ac:dyDescent="0.25">
      <c r="A82" s="18" t="s">
        <v>11</v>
      </c>
      <c r="B82" s="4">
        <v>1738</v>
      </c>
      <c r="C82" s="16">
        <v>868.2</v>
      </c>
    </row>
    <row r="83" spans="1:3" x14ac:dyDescent="0.25">
      <c r="A83" s="18" t="s">
        <v>130</v>
      </c>
      <c r="B83" s="4">
        <v>1650</v>
      </c>
      <c r="C83" s="16">
        <v>2066.8000000000002</v>
      </c>
    </row>
    <row r="84" spans="1:3" s="3" customFormat="1" x14ac:dyDescent="0.25">
      <c r="A84" s="29" t="s">
        <v>45</v>
      </c>
      <c r="B84" s="5">
        <v>35398</v>
      </c>
      <c r="C84" s="11">
        <v>12156.399999999998</v>
      </c>
    </row>
    <row r="85" spans="1:3" hidden="1" x14ac:dyDescent="0.25">
      <c r="A85" s="19" t="s">
        <v>76</v>
      </c>
      <c r="B85" s="4">
        <v>0</v>
      </c>
      <c r="C85" s="16"/>
    </row>
    <row r="86" spans="1:3" hidden="1" x14ac:dyDescent="0.25">
      <c r="A86" s="19" t="s">
        <v>42</v>
      </c>
      <c r="B86" s="4">
        <v>0</v>
      </c>
      <c r="C86" s="16"/>
    </row>
    <row r="87" spans="1:3" hidden="1" x14ac:dyDescent="0.25">
      <c r="A87" s="19" t="s">
        <v>131</v>
      </c>
      <c r="B87" s="10"/>
      <c r="C87" s="27"/>
    </row>
    <row r="88" spans="1:3" hidden="1" x14ac:dyDescent="0.25">
      <c r="A88" s="19" t="s">
        <v>44</v>
      </c>
      <c r="B88" s="10">
        <v>0</v>
      </c>
      <c r="C88" s="27">
        <v>0</v>
      </c>
    </row>
    <row r="89" spans="1:3" hidden="1" x14ac:dyDescent="0.25">
      <c r="A89" s="19" t="s">
        <v>43</v>
      </c>
      <c r="B89" s="4">
        <v>0</v>
      </c>
      <c r="C89" s="16"/>
    </row>
    <row r="90" spans="1:3" s="21" customFormat="1" hidden="1" x14ac:dyDescent="0.25">
      <c r="A90" s="76" t="s">
        <v>84</v>
      </c>
      <c r="B90" s="22">
        <v>0</v>
      </c>
      <c r="C90" s="23">
        <v>0</v>
      </c>
    </row>
    <row r="91" spans="1:3" x14ac:dyDescent="0.25">
      <c r="A91" s="29" t="s">
        <v>36</v>
      </c>
      <c r="B91" s="5">
        <v>35398</v>
      </c>
      <c r="C91" s="11">
        <v>12156.399999999998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11655</v>
      </c>
      <c r="C93" s="16">
        <v>24330.2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15739</v>
      </c>
      <c r="C95" s="16">
        <v>46082.5</v>
      </c>
    </row>
    <row r="96" spans="1:3" ht="15" customHeight="1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>
        <v>6590</v>
      </c>
      <c r="C97" s="16">
        <v>14694.8</v>
      </c>
    </row>
    <row r="98" spans="1:3" ht="15.75" customHeight="1" x14ac:dyDescent="0.25">
      <c r="A98" s="105" t="s">
        <v>94</v>
      </c>
      <c r="B98" s="105"/>
      <c r="C98" s="105"/>
    </row>
    <row r="99" spans="1:3" x14ac:dyDescent="0.25">
      <c r="A99" s="18" t="s">
        <v>27</v>
      </c>
      <c r="B99" s="4">
        <v>158</v>
      </c>
      <c r="C99" s="16">
        <v>138.19999999999999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t="15.75" hidden="1" customHeight="1" x14ac:dyDescent="0.25">
      <c r="A102" s="18" t="s">
        <v>13</v>
      </c>
      <c r="B102" s="4"/>
      <c r="C102" s="16"/>
    </row>
    <row r="103" spans="1:3" ht="13.5" hidden="1" customHeight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x14ac:dyDescent="0.25">
      <c r="A106" s="18" t="s">
        <v>7</v>
      </c>
      <c r="B106" s="4">
        <v>158</v>
      </c>
      <c r="C106" s="16">
        <v>138.19999999999999</v>
      </c>
    </row>
    <row r="107" spans="1:3" hidden="1" x14ac:dyDescent="0.25">
      <c r="A107" s="18" t="s">
        <v>24</v>
      </c>
      <c r="B107" s="8">
        <v>0</v>
      </c>
      <c r="C107" s="8">
        <v>0</v>
      </c>
    </row>
    <row r="108" spans="1:3" x14ac:dyDescent="0.25">
      <c r="A108" s="18" t="s">
        <v>30</v>
      </c>
      <c r="B108" s="4">
        <v>158</v>
      </c>
      <c r="C108" s="16">
        <v>138.19999999999999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x14ac:dyDescent="0.25">
      <c r="A115" s="18" t="s">
        <v>15</v>
      </c>
      <c r="B115" s="4">
        <v>16</v>
      </c>
      <c r="C115" s="16">
        <v>24.3</v>
      </c>
    </row>
    <row r="116" spans="1:3" x14ac:dyDescent="0.25">
      <c r="A116" s="18" t="s">
        <v>10</v>
      </c>
      <c r="B116" s="4">
        <v>158</v>
      </c>
      <c r="C116" s="16">
        <v>138.19999999999999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6062</v>
      </c>
      <c r="C119" s="16">
        <v>12270.2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x14ac:dyDescent="0.25">
      <c r="A122" s="18" t="s">
        <v>39</v>
      </c>
      <c r="B122" s="4">
        <v>9034</v>
      </c>
      <c r="C122" s="16">
        <v>14874.1</v>
      </c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x14ac:dyDescent="0.25">
      <c r="A124" s="18" t="s">
        <v>37</v>
      </c>
      <c r="B124" s="4">
        <v>186</v>
      </c>
      <c r="C124" s="16">
        <v>162.19999999999999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hidden="1" x14ac:dyDescent="0.25">
      <c r="A127" s="18" t="s">
        <v>88</v>
      </c>
      <c r="B127" s="4">
        <v>0</v>
      </c>
      <c r="C127" s="16">
        <v>0</v>
      </c>
    </row>
    <row r="128" spans="1:3" hidden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29" t="s">
        <v>36</v>
      </c>
      <c r="B129" s="5">
        <v>15930</v>
      </c>
      <c r="C129" s="11">
        <v>27883.600000000002</v>
      </c>
    </row>
    <row r="130" spans="1:3" x14ac:dyDescent="0.25">
      <c r="A130" s="105" t="s">
        <v>93</v>
      </c>
      <c r="B130" s="105"/>
      <c r="C130" s="105"/>
    </row>
    <row r="131" spans="1:3" ht="14.25" customHeight="1" x14ac:dyDescent="0.25">
      <c r="A131" s="18" t="s">
        <v>27</v>
      </c>
      <c r="B131" s="4">
        <v>1601</v>
      </c>
      <c r="C131" s="16">
        <v>3895.3</v>
      </c>
    </row>
    <row r="132" spans="1:3" ht="14.25" hidden="1" customHeight="1" x14ac:dyDescent="0.25">
      <c r="A132" s="18" t="s">
        <v>14</v>
      </c>
      <c r="B132" s="4">
        <v>0</v>
      </c>
      <c r="C132" s="16">
        <v>0</v>
      </c>
    </row>
    <row r="133" spans="1:3" ht="14.25" hidden="1" customHeight="1" x14ac:dyDescent="0.25">
      <c r="A133" s="18" t="s">
        <v>9</v>
      </c>
      <c r="B133" s="4">
        <v>0</v>
      </c>
      <c r="C133" s="16">
        <v>0</v>
      </c>
    </row>
    <row r="134" spans="1:3" ht="14.25" hidden="1" customHeight="1" x14ac:dyDescent="0.25">
      <c r="A134" s="18" t="s">
        <v>13</v>
      </c>
      <c r="B134" s="4"/>
      <c r="C134" s="16"/>
    </row>
    <row r="135" spans="1:3" ht="14.25" hidden="1" customHeight="1" x14ac:dyDescent="0.25">
      <c r="A135" s="18" t="s">
        <v>54</v>
      </c>
      <c r="B135" s="4">
        <v>0</v>
      </c>
      <c r="C135" s="16">
        <v>0</v>
      </c>
    </row>
    <row r="136" spans="1:3" ht="14.25" hidden="1" customHeight="1" x14ac:dyDescent="0.25">
      <c r="A136" s="18" t="s">
        <v>41</v>
      </c>
      <c r="B136" s="4">
        <v>0</v>
      </c>
      <c r="C136" s="16">
        <v>0</v>
      </c>
    </row>
    <row r="137" spans="1:3" ht="14.25" hidden="1" customHeight="1" x14ac:dyDescent="0.25">
      <c r="A137" s="18" t="s">
        <v>134</v>
      </c>
      <c r="B137" s="4"/>
      <c r="C137" s="16"/>
    </row>
    <row r="138" spans="1:3" x14ac:dyDescent="0.25">
      <c r="A138" s="18" t="s">
        <v>32</v>
      </c>
      <c r="B138" s="4">
        <v>138</v>
      </c>
      <c r="C138" s="16">
        <v>228.4</v>
      </c>
    </row>
    <row r="139" spans="1:3" x14ac:dyDescent="0.25">
      <c r="A139" s="18" t="s">
        <v>7</v>
      </c>
      <c r="B139" s="4">
        <v>2457</v>
      </c>
      <c r="C139" s="16">
        <v>4011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786</v>
      </c>
      <c r="C141" s="16">
        <v>1258.8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hidden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589</v>
      </c>
      <c r="C145" s="16">
        <v>725.8</v>
      </c>
    </row>
    <row r="146" spans="1:3" x14ac:dyDescent="0.25">
      <c r="A146" s="18" t="s">
        <v>28</v>
      </c>
      <c r="B146" s="4">
        <v>884</v>
      </c>
      <c r="C146" s="16">
        <v>1388.4</v>
      </c>
    </row>
    <row r="147" spans="1:3" x14ac:dyDescent="0.25">
      <c r="A147" s="18" t="s">
        <v>29</v>
      </c>
      <c r="B147" s="4">
        <v>884</v>
      </c>
      <c r="C147" s="16">
        <v>1096.8</v>
      </c>
    </row>
    <row r="148" spans="1:3" x14ac:dyDescent="0.25">
      <c r="A148" s="18" t="s">
        <v>15</v>
      </c>
      <c r="B148" s="4">
        <v>7355</v>
      </c>
      <c r="C148" s="16">
        <v>14249.6</v>
      </c>
    </row>
    <row r="149" spans="1:3" x14ac:dyDescent="0.25">
      <c r="A149" s="18" t="s">
        <v>10</v>
      </c>
      <c r="B149" s="4">
        <v>786</v>
      </c>
      <c r="C149" s="16">
        <v>1029.0999999999999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14724</v>
      </c>
      <c r="C152" s="88">
        <v>23900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1867</v>
      </c>
      <c r="C155" s="16">
        <v>2755.3</v>
      </c>
    </row>
    <row r="156" spans="1:3" x14ac:dyDescent="0.25">
      <c r="A156" s="18" t="s">
        <v>38</v>
      </c>
      <c r="B156" s="4">
        <v>197</v>
      </c>
      <c r="C156" s="16">
        <v>203.6</v>
      </c>
    </row>
    <row r="157" spans="1:3" x14ac:dyDescent="0.25">
      <c r="A157" s="18" t="s">
        <v>37</v>
      </c>
      <c r="B157" s="4">
        <v>491</v>
      </c>
      <c r="C157" s="16">
        <v>725.1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13510</v>
      </c>
      <c r="C159" s="16">
        <v>21900</v>
      </c>
    </row>
    <row r="160" spans="1:3" hidden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806</v>
      </c>
      <c r="C161" s="16">
        <v>1922.9</v>
      </c>
    </row>
    <row r="162" spans="1:3" s="26" customFormat="1" x14ac:dyDescent="0.25">
      <c r="A162" s="25" t="s">
        <v>79</v>
      </c>
      <c r="B162" s="10">
        <v>1723</v>
      </c>
      <c r="C162" s="27">
        <v>4794.8999999999996</v>
      </c>
    </row>
    <row r="163" spans="1:3" s="26" customFormat="1" hidden="1" x14ac:dyDescent="0.25">
      <c r="A163" s="25" t="s">
        <v>80</v>
      </c>
      <c r="B163" s="10"/>
      <c r="C163" s="27"/>
    </row>
    <row r="164" spans="1:3" s="26" customFormat="1" x14ac:dyDescent="0.25">
      <c r="A164" s="25" t="s">
        <v>81</v>
      </c>
      <c r="B164" s="10">
        <v>3051</v>
      </c>
      <c r="C164" s="27">
        <v>1793.4</v>
      </c>
    </row>
    <row r="165" spans="1:3" s="26" customFormat="1" x14ac:dyDescent="0.25">
      <c r="A165" s="25" t="s">
        <v>82</v>
      </c>
      <c r="B165" s="10">
        <v>1428</v>
      </c>
      <c r="C165" s="27">
        <v>1784.1</v>
      </c>
    </row>
    <row r="166" spans="1:3" s="26" customFormat="1" hidden="1" x14ac:dyDescent="0.25">
      <c r="A166" s="25" t="s">
        <v>90</v>
      </c>
      <c r="B166" s="10"/>
      <c r="C166" s="27"/>
    </row>
    <row r="167" spans="1:3" s="26" customFormat="1" x14ac:dyDescent="0.25">
      <c r="A167" s="25" t="s">
        <v>91</v>
      </c>
      <c r="B167" s="10">
        <v>394</v>
      </c>
      <c r="C167" s="27">
        <v>1419.3</v>
      </c>
    </row>
    <row r="168" spans="1:3" s="26" customFormat="1" hidden="1" x14ac:dyDescent="0.25">
      <c r="A168" s="25" t="s">
        <v>92</v>
      </c>
      <c r="B168" s="10"/>
      <c r="C168" s="27"/>
    </row>
    <row r="169" spans="1:3" x14ac:dyDescent="0.25">
      <c r="A169" s="29" t="s">
        <v>45</v>
      </c>
      <c r="B169" s="5">
        <v>47075</v>
      </c>
      <c r="C169" s="11">
        <v>79290.099999999991</v>
      </c>
    </row>
    <row r="170" spans="1:3" hidden="1" x14ac:dyDescent="0.25">
      <c r="A170" s="19" t="s">
        <v>56</v>
      </c>
      <c r="B170" s="4">
        <v>0</v>
      </c>
      <c r="C170" s="16"/>
    </row>
    <row r="171" spans="1:3" hidden="1" x14ac:dyDescent="0.25">
      <c r="A171" s="19" t="s">
        <v>42</v>
      </c>
      <c r="B171" s="4">
        <v>0</v>
      </c>
      <c r="C171" s="16"/>
    </row>
    <row r="172" spans="1:3" hidden="1" x14ac:dyDescent="0.25">
      <c r="A172" s="19" t="s">
        <v>44</v>
      </c>
      <c r="B172" s="10">
        <v>0</v>
      </c>
      <c r="C172" s="27">
        <v>0</v>
      </c>
    </row>
    <row r="173" spans="1:3" hidden="1" x14ac:dyDescent="0.25">
      <c r="A173" s="19" t="s">
        <v>43</v>
      </c>
      <c r="B173" s="4">
        <v>0</v>
      </c>
      <c r="C173" s="16"/>
    </row>
    <row r="174" spans="1:3" x14ac:dyDescent="0.25">
      <c r="A174" s="20" t="s">
        <v>73</v>
      </c>
      <c r="B174" s="10">
        <v>961</v>
      </c>
      <c r="C174" s="27">
        <v>1056.4000000000001</v>
      </c>
    </row>
    <row r="175" spans="1:3" hidden="1" x14ac:dyDescent="0.25">
      <c r="A175" s="19" t="s">
        <v>57</v>
      </c>
      <c r="B175" s="4">
        <v>0</v>
      </c>
      <c r="C175" s="16"/>
    </row>
    <row r="176" spans="1:3" s="21" customFormat="1" ht="19.5" customHeight="1" x14ac:dyDescent="0.25">
      <c r="A176" s="76" t="s">
        <v>84</v>
      </c>
      <c r="B176" s="22">
        <v>961</v>
      </c>
      <c r="C176" s="23">
        <v>1056.4000000000001</v>
      </c>
    </row>
    <row r="177" spans="1:3" x14ac:dyDescent="0.25">
      <c r="A177" s="29" t="s">
        <v>36</v>
      </c>
      <c r="B177" s="5">
        <v>48036</v>
      </c>
      <c r="C177" s="11">
        <v>80346.499999999985</v>
      </c>
    </row>
    <row r="178" spans="1:3" x14ac:dyDescent="0.25">
      <c r="A178" s="105" t="s">
        <v>62</v>
      </c>
      <c r="B178" s="105"/>
      <c r="C178" s="105"/>
    </row>
    <row r="179" spans="1:3" x14ac:dyDescent="0.25">
      <c r="A179" s="18" t="s">
        <v>7</v>
      </c>
      <c r="B179" s="45">
        <v>280</v>
      </c>
      <c r="C179" s="16">
        <v>1699.1</v>
      </c>
    </row>
    <row r="180" spans="1:3" hidden="1" x14ac:dyDescent="0.25">
      <c r="A180" s="18" t="s">
        <v>8</v>
      </c>
      <c r="B180" s="45"/>
      <c r="C180" s="16"/>
    </row>
    <row r="181" spans="1:3" hidden="1" x14ac:dyDescent="0.25">
      <c r="A181" s="18" t="s">
        <v>9</v>
      </c>
      <c r="B181" s="45"/>
      <c r="C181" s="16"/>
    </row>
    <row r="182" spans="1:3" x14ac:dyDescent="0.25">
      <c r="A182" s="18" t="s">
        <v>10</v>
      </c>
      <c r="B182" s="45">
        <v>290</v>
      </c>
      <c r="C182" s="16">
        <v>2318.8000000000002</v>
      </c>
    </row>
    <row r="183" spans="1:3" hidden="1" x14ac:dyDescent="0.25">
      <c r="A183" s="18" t="s">
        <v>11</v>
      </c>
      <c r="B183" s="45"/>
      <c r="C183" s="46"/>
    </row>
    <row r="184" spans="1:3" hidden="1" x14ac:dyDescent="0.25">
      <c r="A184" s="18" t="s">
        <v>12</v>
      </c>
      <c r="B184" s="45"/>
      <c r="C184" s="46"/>
    </row>
    <row r="185" spans="1:3" hidden="1" x14ac:dyDescent="0.25">
      <c r="A185" s="18" t="s">
        <v>13</v>
      </c>
      <c r="B185" s="45"/>
      <c r="C185" s="46"/>
    </row>
    <row r="186" spans="1:3" hidden="1" x14ac:dyDescent="0.25">
      <c r="A186" s="18" t="s">
        <v>14</v>
      </c>
      <c r="B186" s="45"/>
      <c r="C186" s="46"/>
    </row>
    <row r="187" spans="1:3" hidden="1" x14ac:dyDescent="0.25">
      <c r="A187" s="18" t="s">
        <v>15</v>
      </c>
      <c r="B187" s="45"/>
      <c r="C187" s="46"/>
    </row>
    <row r="188" spans="1:3" x14ac:dyDescent="0.25">
      <c r="A188" s="18" t="s">
        <v>16</v>
      </c>
      <c r="B188" s="45">
        <v>1324</v>
      </c>
      <c r="C188" s="16">
        <v>1980</v>
      </c>
    </row>
    <row r="189" spans="1:3" hidden="1" x14ac:dyDescent="0.25">
      <c r="A189" s="18" t="s">
        <v>17</v>
      </c>
      <c r="B189" s="45">
        <v>0</v>
      </c>
      <c r="C189" s="16">
        <v>0</v>
      </c>
    </row>
    <row r="190" spans="1:3" hidden="1" x14ac:dyDescent="0.25">
      <c r="A190" s="18" t="s">
        <v>18</v>
      </c>
      <c r="B190" s="45">
        <v>0</v>
      </c>
      <c r="C190" s="16">
        <v>0</v>
      </c>
    </row>
    <row r="191" spans="1:3" hidden="1" x14ac:dyDescent="0.25">
      <c r="A191" s="18" t="s">
        <v>19</v>
      </c>
      <c r="B191" s="45">
        <v>0</v>
      </c>
      <c r="C191" s="16">
        <v>0</v>
      </c>
    </row>
    <row r="192" spans="1:3" hidden="1" x14ac:dyDescent="0.25">
      <c r="A192" s="18" t="s">
        <v>63</v>
      </c>
      <c r="B192" s="45">
        <v>0</v>
      </c>
      <c r="C192" s="16">
        <v>0</v>
      </c>
    </row>
    <row r="193" spans="1:3" hidden="1" x14ac:dyDescent="0.25">
      <c r="A193" s="18" t="s">
        <v>20</v>
      </c>
      <c r="B193" s="45">
        <v>0</v>
      </c>
      <c r="C193" s="16">
        <v>0</v>
      </c>
    </row>
    <row r="194" spans="1:3" hidden="1" x14ac:dyDescent="0.25">
      <c r="A194" s="18" t="s">
        <v>24</v>
      </c>
      <c r="B194" s="45">
        <v>0</v>
      </c>
      <c r="C194" s="16">
        <v>0</v>
      </c>
    </row>
    <row r="195" spans="1:3" hidden="1" x14ac:dyDescent="0.25">
      <c r="A195" s="18" t="s">
        <v>25</v>
      </c>
      <c r="B195" s="45">
        <v>0</v>
      </c>
      <c r="C195" s="16">
        <v>0</v>
      </c>
    </row>
    <row r="196" spans="1:3" hidden="1" x14ac:dyDescent="0.25">
      <c r="A196" s="18" t="s">
        <v>49</v>
      </c>
      <c r="B196" s="45">
        <v>0</v>
      </c>
      <c r="C196" s="16">
        <v>0</v>
      </c>
    </row>
    <row r="197" spans="1:3" ht="30" hidden="1" x14ac:dyDescent="0.25">
      <c r="A197" s="18" t="s">
        <v>64</v>
      </c>
      <c r="B197" s="45">
        <v>0</v>
      </c>
      <c r="C197" s="16">
        <v>0</v>
      </c>
    </row>
    <row r="198" spans="1:3" x14ac:dyDescent="0.25">
      <c r="A198" s="18" t="s">
        <v>26</v>
      </c>
      <c r="B198" s="45">
        <v>280</v>
      </c>
      <c r="C198" s="16">
        <v>21640.1</v>
      </c>
    </row>
    <row r="199" spans="1:3" hidden="1" x14ac:dyDescent="0.25">
      <c r="A199" s="18" t="s">
        <v>27</v>
      </c>
      <c r="B199" s="45">
        <v>0</v>
      </c>
      <c r="C199" s="16">
        <v>0</v>
      </c>
    </row>
    <row r="200" spans="1:3" hidden="1" x14ac:dyDescent="0.25">
      <c r="A200" s="18" t="s">
        <v>28</v>
      </c>
      <c r="B200" s="45">
        <v>0</v>
      </c>
      <c r="C200" s="16">
        <v>0</v>
      </c>
    </row>
    <row r="201" spans="1:3" hidden="1" x14ac:dyDescent="0.25">
      <c r="A201" s="18" t="s">
        <v>29</v>
      </c>
      <c r="B201" s="45">
        <v>0</v>
      </c>
      <c r="C201" s="16">
        <v>0</v>
      </c>
    </row>
    <row r="202" spans="1:3" x14ac:dyDescent="0.25">
      <c r="A202" s="18" t="s">
        <v>30</v>
      </c>
      <c r="B202" s="45">
        <v>330</v>
      </c>
      <c r="C202" s="16">
        <v>1248.7</v>
      </c>
    </row>
    <row r="203" spans="1:3" hidden="1" x14ac:dyDescent="0.25">
      <c r="A203" s="18" t="s">
        <v>31</v>
      </c>
      <c r="B203" s="34">
        <v>0</v>
      </c>
      <c r="C203" s="35">
        <v>0</v>
      </c>
    </row>
    <row r="204" spans="1:3" hidden="1" x14ac:dyDescent="0.25">
      <c r="A204" s="18" t="s">
        <v>32</v>
      </c>
      <c r="B204" s="34">
        <v>0</v>
      </c>
      <c r="C204" s="35">
        <v>0</v>
      </c>
    </row>
    <row r="205" spans="1:3" hidden="1" x14ac:dyDescent="0.25">
      <c r="A205" s="18" t="s">
        <v>33</v>
      </c>
      <c r="B205" s="34">
        <v>0</v>
      </c>
      <c r="C205" s="35">
        <v>0</v>
      </c>
    </row>
    <row r="206" spans="1:3" ht="30" hidden="1" x14ac:dyDescent="0.25">
      <c r="A206" s="18" t="s">
        <v>34</v>
      </c>
      <c r="B206" s="34">
        <v>0</v>
      </c>
      <c r="C206" s="35">
        <v>0</v>
      </c>
    </row>
    <row r="207" spans="1:3" x14ac:dyDescent="0.25">
      <c r="A207" s="29" t="s">
        <v>36</v>
      </c>
      <c r="B207" s="5">
        <v>2504</v>
      </c>
      <c r="C207" s="11">
        <v>28886.7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ht="15.75" x14ac:dyDescent="0.25">
      <c r="A210" s="6" t="s">
        <v>48</v>
      </c>
      <c r="B210" s="6"/>
      <c r="C210" s="17">
        <v>654886.6</v>
      </c>
    </row>
    <row r="211" spans="1:3" x14ac:dyDescent="0.25">
      <c r="A211" s="106" t="s">
        <v>77</v>
      </c>
      <c r="B211" s="106"/>
      <c r="C211" s="106"/>
    </row>
    <row r="212" spans="1:3" hidden="1" x14ac:dyDescent="0.25">
      <c r="A212" s="37" t="s">
        <v>7</v>
      </c>
      <c r="B212" s="10"/>
      <c r="C212" s="38"/>
    </row>
    <row r="213" spans="1:3" hidden="1" x14ac:dyDescent="0.25">
      <c r="A213" s="37" t="s">
        <v>61</v>
      </c>
      <c r="B213" s="10"/>
      <c r="C213" s="27"/>
    </row>
    <row r="214" spans="1:3" hidden="1" x14ac:dyDescent="0.25">
      <c r="A214" s="37" t="s">
        <v>8</v>
      </c>
      <c r="B214" s="10"/>
      <c r="C214" s="27"/>
    </row>
    <row r="215" spans="1:3" hidden="1" x14ac:dyDescent="0.25">
      <c r="A215" s="37" t="s">
        <v>9</v>
      </c>
      <c r="B215" s="10"/>
      <c r="C215" s="27"/>
    </row>
    <row r="216" spans="1:3" hidden="1" x14ac:dyDescent="0.25">
      <c r="A216" s="37" t="s">
        <v>10</v>
      </c>
      <c r="B216" s="10"/>
      <c r="C216" s="27"/>
    </row>
    <row r="217" spans="1:3" hidden="1" x14ac:dyDescent="0.25">
      <c r="A217" s="37" t="s">
        <v>11</v>
      </c>
      <c r="B217" s="10"/>
      <c r="C217" s="27"/>
    </row>
    <row r="218" spans="1:3" hidden="1" x14ac:dyDescent="0.25">
      <c r="A218" s="37" t="s">
        <v>12</v>
      </c>
      <c r="B218" s="10"/>
      <c r="C218" s="27"/>
    </row>
    <row r="219" spans="1:3" s="26" customFormat="1" hidden="1" x14ac:dyDescent="0.25">
      <c r="A219" s="25" t="s">
        <v>13</v>
      </c>
      <c r="B219" s="10"/>
      <c r="C219" s="27"/>
    </row>
    <row r="220" spans="1:3" hidden="1" x14ac:dyDescent="0.25">
      <c r="A220" s="37" t="s">
        <v>14</v>
      </c>
      <c r="B220" s="10"/>
      <c r="C220" s="27"/>
    </row>
    <row r="221" spans="1:3" hidden="1" x14ac:dyDescent="0.25">
      <c r="A221" s="37" t="s">
        <v>15</v>
      </c>
      <c r="B221" s="10"/>
      <c r="C221" s="27"/>
    </row>
    <row r="222" spans="1:3" hidden="1" x14ac:dyDescent="0.25">
      <c r="A222" s="37" t="s">
        <v>16</v>
      </c>
      <c r="B222" s="10"/>
      <c r="C222" s="27"/>
    </row>
    <row r="223" spans="1:3" hidden="1" x14ac:dyDescent="0.25">
      <c r="A223" s="37" t="s">
        <v>17</v>
      </c>
      <c r="B223" s="10"/>
      <c r="C223" s="27"/>
    </row>
    <row r="224" spans="1:3" hidden="1" x14ac:dyDescent="0.25">
      <c r="A224" s="37" t="s">
        <v>18</v>
      </c>
      <c r="B224" s="10"/>
      <c r="C224" s="27"/>
    </row>
    <row r="225" spans="1:3" hidden="1" x14ac:dyDescent="0.25">
      <c r="A225" s="37" t="s">
        <v>19</v>
      </c>
      <c r="B225" s="10"/>
      <c r="C225" s="27"/>
    </row>
    <row r="226" spans="1:3" hidden="1" x14ac:dyDescent="0.25">
      <c r="A226" s="37" t="s">
        <v>51</v>
      </c>
      <c r="B226" s="10"/>
      <c r="C226" s="27"/>
    </row>
    <row r="227" spans="1:3" hidden="1" x14ac:dyDescent="0.25">
      <c r="A227" s="37" t="s">
        <v>20</v>
      </c>
      <c r="B227" s="10"/>
      <c r="C227" s="27"/>
    </row>
    <row r="228" spans="1:3" x14ac:dyDescent="0.25">
      <c r="A228" s="37" t="s">
        <v>21</v>
      </c>
      <c r="B228" s="10">
        <v>40</v>
      </c>
      <c r="C228" s="27">
        <v>36882.699999999997</v>
      </c>
    </row>
    <row r="229" spans="1:3" hidden="1" x14ac:dyDescent="0.25">
      <c r="A229" s="37" t="s">
        <v>22</v>
      </c>
      <c r="B229" s="10"/>
      <c r="C229" s="27"/>
    </row>
    <row r="230" spans="1:3" hidden="1" x14ac:dyDescent="0.25">
      <c r="A230" s="37" t="s">
        <v>23</v>
      </c>
      <c r="B230" s="10"/>
      <c r="C230" s="27"/>
    </row>
    <row r="231" spans="1:3" hidden="1" x14ac:dyDescent="0.25">
      <c r="A231" s="37" t="s">
        <v>24</v>
      </c>
      <c r="B231" s="10"/>
      <c r="C231" s="27"/>
    </row>
    <row r="232" spans="1:3" hidden="1" x14ac:dyDescent="0.25">
      <c r="A232" s="37" t="s">
        <v>25</v>
      </c>
      <c r="B232" s="10"/>
      <c r="C232" s="27"/>
    </row>
    <row r="233" spans="1:3" hidden="1" x14ac:dyDescent="0.25">
      <c r="A233" s="37" t="s">
        <v>49</v>
      </c>
      <c r="B233" s="10"/>
      <c r="C233" s="27"/>
    </row>
    <row r="234" spans="1:3" hidden="1" x14ac:dyDescent="0.25">
      <c r="A234" s="37" t="s">
        <v>50</v>
      </c>
      <c r="B234" s="10"/>
      <c r="C234" s="27"/>
    </row>
    <row r="235" spans="1:3" hidden="1" x14ac:dyDescent="0.25">
      <c r="A235" s="37" t="s">
        <v>26</v>
      </c>
      <c r="B235" s="10"/>
      <c r="C235" s="27"/>
    </row>
    <row r="236" spans="1:3" hidden="1" x14ac:dyDescent="0.25">
      <c r="A236" s="37" t="s">
        <v>27</v>
      </c>
      <c r="B236" s="10"/>
      <c r="C236" s="27"/>
    </row>
    <row r="237" spans="1:3" hidden="1" x14ac:dyDescent="0.25">
      <c r="A237" s="37" t="s">
        <v>28</v>
      </c>
      <c r="B237" s="10"/>
      <c r="C237" s="27"/>
    </row>
    <row r="238" spans="1:3" hidden="1" x14ac:dyDescent="0.25">
      <c r="A238" s="37" t="s">
        <v>29</v>
      </c>
      <c r="B238" s="10"/>
      <c r="C238" s="27"/>
    </row>
    <row r="239" spans="1:3" hidden="1" x14ac:dyDescent="0.25">
      <c r="A239" s="37" t="s">
        <v>30</v>
      </c>
      <c r="B239" s="10"/>
      <c r="C239" s="27"/>
    </row>
    <row r="240" spans="1:3" ht="30" hidden="1" x14ac:dyDescent="0.25">
      <c r="A240" s="37" t="s">
        <v>52</v>
      </c>
      <c r="B240" s="10"/>
      <c r="C240" s="27"/>
    </row>
    <row r="241" spans="1:3" hidden="1" x14ac:dyDescent="0.25">
      <c r="A241" s="37" t="s">
        <v>31</v>
      </c>
      <c r="B241" s="10"/>
      <c r="C241" s="27"/>
    </row>
    <row r="242" spans="1:3" hidden="1" x14ac:dyDescent="0.25">
      <c r="A242" s="37" t="s">
        <v>32</v>
      </c>
      <c r="B242" s="10"/>
      <c r="C242" s="27"/>
    </row>
    <row r="243" spans="1:3" hidden="1" x14ac:dyDescent="0.25">
      <c r="A243" s="37" t="s">
        <v>33</v>
      </c>
      <c r="B243" s="10"/>
      <c r="C243" s="27"/>
    </row>
    <row r="244" spans="1:3" ht="30" hidden="1" x14ac:dyDescent="0.25">
      <c r="A244" s="37" t="s">
        <v>34</v>
      </c>
      <c r="B244" s="10"/>
      <c r="C244" s="27"/>
    </row>
    <row r="245" spans="1:3" hidden="1" x14ac:dyDescent="0.25">
      <c r="A245" s="37" t="s">
        <v>53</v>
      </c>
      <c r="B245" s="22"/>
      <c r="C245" s="23"/>
    </row>
    <row r="246" spans="1:3" hidden="1" x14ac:dyDescent="0.25">
      <c r="A246" s="37" t="s">
        <v>35</v>
      </c>
      <c r="B246" s="10"/>
      <c r="C246" s="15"/>
    </row>
    <row r="247" spans="1:3" s="3" customFormat="1" x14ac:dyDescent="0.25">
      <c r="A247" s="43" t="s">
        <v>58</v>
      </c>
      <c r="B247" s="22">
        <v>40</v>
      </c>
      <c r="C247" s="23">
        <v>36882.699999999997</v>
      </c>
    </row>
  </sheetData>
  <customSheetViews>
    <customSheetView guid="{6E4EEEB2-7466-4D09-9191-C06BB94395DF}" showPageBreaks="1" printArea="1" view="pageBreakPreview" topLeftCell="A12">
      <selection activeCell="D14" sqref="D14:E49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>
      <selection activeCell="I1" sqref="I1"/>
      <pageMargins left="0.59055118110236227" right="0" top="0" bottom="0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45">
      <selection activeCell="A84" sqref="A84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21">
      <selection activeCell="B130" sqref="B13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view="pageBreakPreview" topLeftCell="A122">
      <selection activeCell="A104" sqref="A104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view="pageBreakPreview" topLeftCell="A73">
      <selection activeCell="G202" sqref="G202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topLeftCell="A124" zoomScaleNormal="100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74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ht="15" customHeight="1" x14ac:dyDescent="0.25">
      <c r="A5" s="104" t="s">
        <v>75</v>
      </c>
      <c r="B5" s="104"/>
      <c r="C5" s="104"/>
    </row>
    <row r="6" spans="1:3" ht="15" customHeight="1" x14ac:dyDescent="0.25">
      <c r="A6" s="102" t="s">
        <v>3</v>
      </c>
      <c r="B6" s="102"/>
      <c r="C6" s="102"/>
    </row>
    <row r="7" spans="1:3" ht="15" customHeight="1" x14ac:dyDescent="0.25">
      <c r="A7" s="102" t="s">
        <v>4</v>
      </c>
      <c r="B7" s="102"/>
      <c r="C7" s="102"/>
    </row>
    <row r="8" spans="1:3" ht="15" customHeight="1" x14ac:dyDescent="0.25">
      <c r="A8" s="102" t="s">
        <v>133</v>
      </c>
      <c r="B8" s="102"/>
      <c r="C8" s="102"/>
    </row>
    <row r="10" spans="1:3" ht="89.25" customHeight="1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ht="15" customHeight="1" x14ac:dyDescent="0.25">
      <c r="A12" s="105" t="s">
        <v>78</v>
      </c>
      <c r="B12" s="105"/>
      <c r="C12" s="105"/>
    </row>
    <row r="13" spans="1:3" x14ac:dyDescent="0.25">
      <c r="A13" s="15" t="s">
        <v>7</v>
      </c>
      <c r="B13" s="4">
        <v>1580</v>
      </c>
      <c r="C13" s="16">
        <v>50400</v>
      </c>
    </row>
    <row r="14" spans="1:3" hidden="1" x14ac:dyDescent="0.25">
      <c r="A14" s="15" t="s">
        <v>98</v>
      </c>
      <c r="B14" s="4">
        <v>0</v>
      </c>
      <c r="C14" s="16">
        <v>0</v>
      </c>
    </row>
    <row r="15" spans="1:3" hidden="1" x14ac:dyDescent="0.25">
      <c r="A15" s="15" t="s">
        <v>8</v>
      </c>
      <c r="B15" s="4">
        <v>0</v>
      </c>
      <c r="C15" s="16">
        <v>0</v>
      </c>
    </row>
    <row r="16" spans="1:3" x14ac:dyDescent="0.25">
      <c r="A16" s="15" t="s">
        <v>54</v>
      </c>
      <c r="B16" s="4">
        <v>555</v>
      </c>
      <c r="C16" s="16">
        <v>24000</v>
      </c>
    </row>
    <row r="17" spans="1:3" hidden="1" x14ac:dyDescent="0.25">
      <c r="A17" s="15" t="s">
        <v>9</v>
      </c>
      <c r="B17" s="4">
        <v>0</v>
      </c>
      <c r="C17" s="16">
        <v>0</v>
      </c>
    </row>
    <row r="18" spans="1:3" x14ac:dyDescent="0.25">
      <c r="A18" s="15" t="s">
        <v>10</v>
      </c>
      <c r="B18" s="4">
        <v>971</v>
      </c>
      <c r="C18" s="16">
        <v>36000</v>
      </c>
    </row>
    <row r="19" spans="1:3" x14ac:dyDescent="0.25">
      <c r="A19" s="15" t="s">
        <v>11</v>
      </c>
      <c r="B19" s="4">
        <v>961</v>
      </c>
      <c r="C19" s="16">
        <v>44400</v>
      </c>
    </row>
    <row r="20" spans="1:3" hidden="1" x14ac:dyDescent="0.25">
      <c r="A20" s="15" t="s">
        <v>12</v>
      </c>
      <c r="B20" s="4">
        <v>0</v>
      </c>
      <c r="C20" s="16">
        <v>0</v>
      </c>
    </row>
    <row r="21" spans="1:3" hidden="1" x14ac:dyDescent="0.25">
      <c r="A21" s="15" t="s">
        <v>13</v>
      </c>
      <c r="B21" s="4">
        <v>0</v>
      </c>
      <c r="C21" s="16">
        <v>0</v>
      </c>
    </row>
    <row r="22" spans="1:3" hidden="1" x14ac:dyDescent="0.25">
      <c r="A22" s="15" t="s">
        <v>14</v>
      </c>
      <c r="B22" s="4">
        <v>0</v>
      </c>
      <c r="C22" s="16">
        <v>0</v>
      </c>
    </row>
    <row r="23" spans="1:3" hidden="1" x14ac:dyDescent="0.25">
      <c r="A23" s="15" t="s">
        <v>15</v>
      </c>
      <c r="B23" s="4">
        <v>0</v>
      </c>
      <c r="C23" s="16">
        <v>0</v>
      </c>
    </row>
    <row r="24" spans="1:3" hidden="1" x14ac:dyDescent="0.25">
      <c r="A24" s="15" t="s">
        <v>16</v>
      </c>
      <c r="B24" s="4">
        <v>0</v>
      </c>
      <c r="C24" s="16">
        <v>0</v>
      </c>
    </row>
    <row r="25" spans="1:3" hidden="1" x14ac:dyDescent="0.25">
      <c r="A25" s="15" t="s">
        <v>17</v>
      </c>
      <c r="B25" s="4">
        <v>0</v>
      </c>
      <c r="C25" s="16">
        <v>0</v>
      </c>
    </row>
    <row r="26" spans="1:3" ht="15" customHeight="1" x14ac:dyDescent="0.25">
      <c r="A26" s="15" t="s">
        <v>97</v>
      </c>
      <c r="B26" s="4">
        <v>1217</v>
      </c>
      <c r="C26" s="16">
        <v>48000</v>
      </c>
    </row>
    <row r="27" spans="1:3" x14ac:dyDescent="0.25">
      <c r="A27" s="15" t="s">
        <v>51</v>
      </c>
      <c r="B27" s="4">
        <v>1334</v>
      </c>
      <c r="C27" s="16">
        <v>54000</v>
      </c>
    </row>
    <row r="28" spans="1:3" x14ac:dyDescent="0.25">
      <c r="A28" s="15" t="s">
        <v>20</v>
      </c>
      <c r="B28" s="4">
        <v>864</v>
      </c>
      <c r="C28" s="16">
        <v>36000</v>
      </c>
    </row>
    <row r="29" spans="1:3" hidden="1" x14ac:dyDescent="0.25">
      <c r="A29" s="15" t="s">
        <v>21</v>
      </c>
      <c r="B29" s="4">
        <v>0</v>
      </c>
      <c r="C29" s="16">
        <v>0</v>
      </c>
    </row>
    <row r="30" spans="1:3" hidden="1" x14ac:dyDescent="0.25">
      <c r="A30" s="15" t="s">
        <v>22</v>
      </c>
      <c r="B30" s="4">
        <v>0</v>
      </c>
      <c r="C30" s="16">
        <v>0</v>
      </c>
    </row>
    <row r="31" spans="1:3" hidden="1" x14ac:dyDescent="0.25">
      <c r="A31" s="15" t="s">
        <v>23</v>
      </c>
      <c r="B31" s="4">
        <v>0</v>
      </c>
      <c r="C31" s="16">
        <v>0</v>
      </c>
    </row>
    <row r="32" spans="1:3" hidden="1" x14ac:dyDescent="0.25">
      <c r="A32" s="15" t="s">
        <v>24</v>
      </c>
      <c r="B32" s="4">
        <v>0</v>
      </c>
      <c r="C32" s="16">
        <v>0</v>
      </c>
    </row>
    <row r="33" spans="1:3" hidden="1" x14ac:dyDescent="0.25">
      <c r="A33" s="15" t="s">
        <v>25</v>
      </c>
      <c r="B33" s="4">
        <v>0</v>
      </c>
      <c r="C33" s="16">
        <v>0</v>
      </c>
    </row>
    <row r="34" spans="1:3" hidden="1" x14ac:dyDescent="0.25">
      <c r="A34" s="15" t="s">
        <v>49</v>
      </c>
      <c r="B34" s="4">
        <v>0</v>
      </c>
      <c r="C34" s="16">
        <v>0</v>
      </c>
    </row>
    <row r="35" spans="1:3" x14ac:dyDescent="0.25">
      <c r="A35" s="15" t="s">
        <v>50</v>
      </c>
      <c r="B35" s="4">
        <v>3010</v>
      </c>
      <c r="C35" s="16">
        <v>93660</v>
      </c>
    </row>
    <row r="36" spans="1:3" hidden="1" x14ac:dyDescent="0.25">
      <c r="A36" s="15" t="s">
        <v>26</v>
      </c>
      <c r="B36" s="4">
        <v>0</v>
      </c>
      <c r="C36" s="16">
        <v>0</v>
      </c>
    </row>
    <row r="37" spans="1:3" x14ac:dyDescent="0.25">
      <c r="A37" s="15" t="s">
        <v>27</v>
      </c>
      <c r="B37" s="4">
        <v>2060</v>
      </c>
      <c r="C37" s="16">
        <v>49200</v>
      </c>
    </row>
    <row r="38" spans="1:3" ht="13.5" hidden="1" customHeight="1" x14ac:dyDescent="0.25">
      <c r="A38" s="15" t="s">
        <v>28</v>
      </c>
      <c r="B38" s="4">
        <v>0</v>
      </c>
      <c r="C38" s="16">
        <v>0</v>
      </c>
    </row>
    <row r="39" spans="1:3" ht="15" hidden="1" customHeight="1" x14ac:dyDescent="0.25">
      <c r="A39" s="15" t="s">
        <v>29</v>
      </c>
      <c r="B39" s="4">
        <v>0</v>
      </c>
      <c r="C39" s="16">
        <v>0</v>
      </c>
    </row>
    <row r="40" spans="1:3" ht="15" customHeight="1" x14ac:dyDescent="0.25">
      <c r="A40" s="15" t="s">
        <v>30</v>
      </c>
      <c r="B40" s="4">
        <v>1142</v>
      </c>
      <c r="C40" s="16">
        <v>45600.800000000003</v>
      </c>
    </row>
    <row r="41" spans="1:3" ht="30" hidden="1" customHeight="1" x14ac:dyDescent="0.25">
      <c r="A41" s="15" t="s">
        <v>52</v>
      </c>
      <c r="B41" s="4">
        <v>0</v>
      </c>
      <c r="C41" s="16">
        <v>0</v>
      </c>
    </row>
    <row r="42" spans="1:3" ht="15" hidden="1" customHeight="1" x14ac:dyDescent="0.25">
      <c r="A42" s="15" t="s">
        <v>31</v>
      </c>
      <c r="B42" s="4">
        <v>0</v>
      </c>
      <c r="C42" s="16">
        <v>0</v>
      </c>
    </row>
    <row r="43" spans="1:3" hidden="1" x14ac:dyDescent="0.25">
      <c r="A43" s="15" t="s">
        <v>32</v>
      </c>
      <c r="B43" s="4">
        <v>0</v>
      </c>
      <c r="C43" s="16">
        <v>0</v>
      </c>
    </row>
    <row r="44" spans="1:3" ht="16.5" hidden="1" customHeight="1" x14ac:dyDescent="0.25">
      <c r="A44" s="15" t="s">
        <v>33</v>
      </c>
      <c r="B44" s="4"/>
      <c r="C44" s="16"/>
    </row>
    <row r="45" spans="1:3" ht="30" hidden="1" customHeight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>
        <v>0</v>
      </c>
      <c r="C46" s="16">
        <v>0</v>
      </c>
    </row>
    <row r="47" spans="1:3" x14ac:dyDescent="0.25">
      <c r="A47" s="29" t="s">
        <v>36</v>
      </c>
      <c r="B47" s="5">
        <v>13694</v>
      </c>
      <c r="C47" s="11">
        <v>481260.79999999999</v>
      </c>
    </row>
    <row r="48" spans="1:3" x14ac:dyDescent="0.25">
      <c r="A48" s="107" t="s">
        <v>35</v>
      </c>
      <c r="B48" s="108"/>
      <c r="C48" s="109"/>
    </row>
    <row r="49" spans="1:3" hidden="1" x14ac:dyDescent="0.25">
      <c r="A49" s="24" t="s">
        <v>101</v>
      </c>
      <c r="B49" s="4"/>
      <c r="C49" s="16"/>
    </row>
    <row r="50" spans="1:3" x14ac:dyDescent="0.25">
      <c r="A50" s="24" t="s">
        <v>102</v>
      </c>
      <c r="B50" s="4">
        <v>100</v>
      </c>
      <c r="C50" s="16">
        <v>2529.1</v>
      </c>
    </row>
    <row r="51" spans="1:3" x14ac:dyDescent="0.25">
      <c r="A51" s="24" t="s">
        <v>103</v>
      </c>
      <c r="B51" s="4">
        <v>1300</v>
      </c>
      <c r="C51" s="16">
        <v>60048.3</v>
      </c>
    </row>
    <row r="52" spans="1:3" s="21" customFormat="1" ht="14.25" x14ac:dyDescent="0.25">
      <c r="A52" s="29" t="s">
        <v>36</v>
      </c>
      <c r="B52" s="5"/>
      <c r="C52" s="11">
        <v>62577.4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4715</v>
      </c>
      <c r="C55" s="16">
        <v>1000.7</v>
      </c>
    </row>
    <row r="56" spans="1:3" x14ac:dyDescent="0.25">
      <c r="A56" s="18" t="s">
        <v>14</v>
      </c>
      <c r="B56" s="4">
        <v>0</v>
      </c>
      <c r="C56" s="16">
        <v>0</v>
      </c>
    </row>
    <row r="57" spans="1:3" x14ac:dyDescent="0.25">
      <c r="A57" s="18" t="s">
        <v>9</v>
      </c>
      <c r="B57" s="4">
        <v>821</v>
      </c>
      <c r="C57" s="16">
        <v>176.1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x14ac:dyDescent="0.25">
      <c r="A59" s="18" t="s">
        <v>54</v>
      </c>
      <c r="B59" s="4">
        <v>33</v>
      </c>
      <c r="C59" s="16">
        <v>6.3</v>
      </c>
    </row>
    <row r="60" spans="1:3" x14ac:dyDescent="0.25">
      <c r="A60" s="18" t="s">
        <v>41</v>
      </c>
      <c r="B60" s="4">
        <v>33</v>
      </c>
      <c r="C60" s="16">
        <v>39.799999999999997</v>
      </c>
    </row>
    <row r="61" spans="1:3" x14ac:dyDescent="0.25">
      <c r="A61" s="18" t="s">
        <v>32</v>
      </c>
      <c r="B61" s="4">
        <v>33</v>
      </c>
      <c r="C61" s="16">
        <v>12</v>
      </c>
    </row>
    <row r="62" spans="1:3" x14ac:dyDescent="0.25">
      <c r="A62" s="18" t="s">
        <v>7</v>
      </c>
      <c r="B62" s="4">
        <v>1403</v>
      </c>
      <c r="C62" s="16">
        <v>304.8</v>
      </c>
    </row>
    <row r="63" spans="1:3" x14ac:dyDescent="0.25">
      <c r="A63" s="18" t="s">
        <v>24</v>
      </c>
      <c r="B63" s="4">
        <v>33</v>
      </c>
      <c r="C63" s="16">
        <v>6.8</v>
      </c>
    </row>
    <row r="64" spans="1:3" x14ac:dyDescent="0.25">
      <c r="A64" s="18" t="s">
        <v>30</v>
      </c>
      <c r="B64" s="4">
        <v>4860</v>
      </c>
      <c r="C64" s="16">
        <v>1111.4000000000001</v>
      </c>
    </row>
    <row r="65" spans="1:3" x14ac:dyDescent="0.25">
      <c r="A65" s="18" t="s">
        <v>20</v>
      </c>
      <c r="B65" s="4">
        <v>33</v>
      </c>
      <c r="C65" s="16">
        <v>6.8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hidden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1219</v>
      </c>
      <c r="C68" s="16">
        <v>286.60000000000002</v>
      </c>
    </row>
    <row r="69" spans="1:3" x14ac:dyDescent="0.25">
      <c r="A69" s="18" t="s">
        <v>28</v>
      </c>
      <c r="B69" s="4">
        <v>1418</v>
      </c>
      <c r="C69" s="16">
        <v>234.7</v>
      </c>
    </row>
    <row r="70" spans="1:3" x14ac:dyDescent="0.25">
      <c r="A70" s="18" t="s">
        <v>29</v>
      </c>
      <c r="B70" s="4">
        <v>1678</v>
      </c>
      <c r="C70" s="16">
        <v>420.8</v>
      </c>
    </row>
    <row r="71" spans="1:3" x14ac:dyDescent="0.25">
      <c r="A71" s="18" t="s">
        <v>15</v>
      </c>
      <c r="B71" s="4">
        <v>7822</v>
      </c>
      <c r="C71" s="16">
        <v>2592.3000000000002</v>
      </c>
    </row>
    <row r="72" spans="1:3" x14ac:dyDescent="0.25">
      <c r="A72" s="18" t="s">
        <v>10</v>
      </c>
      <c r="B72" s="4">
        <v>526</v>
      </c>
      <c r="C72" s="16">
        <v>100.8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25025</v>
      </c>
      <c r="C75" s="16">
        <v>8074.8</v>
      </c>
    </row>
    <row r="76" spans="1:3" x14ac:dyDescent="0.25">
      <c r="A76" s="18" t="s">
        <v>39</v>
      </c>
      <c r="B76" s="4">
        <v>5023</v>
      </c>
      <c r="C76" s="16">
        <v>864</v>
      </c>
    </row>
    <row r="77" spans="1:3" x14ac:dyDescent="0.25">
      <c r="A77" s="18" t="s">
        <v>38</v>
      </c>
      <c r="B77" s="4">
        <v>754</v>
      </c>
      <c r="C77" s="16">
        <v>128.69999999999999</v>
      </c>
    </row>
    <row r="78" spans="1:3" x14ac:dyDescent="0.25">
      <c r="A78" s="18" t="s">
        <v>37</v>
      </c>
      <c r="B78" s="4">
        <v>3694</v>
      </c>
      <c r="C78" s="16">
        <v>775.1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478</v>
      </c>
      <c r="C80" s="16">
        <v>128.30000000000001</v>
      </c>
    </row>
    <row r="81" spans="1:3" x14ac:dyDescent="0.25">
      <c r="A81" s="18" t="s">
        <v>88</v>
      </c>
      <c r="B81" s="4">
        <v>313</v>
      </c>
      <c r="C81" s="16">
        <v>48</v>
      </c>
    </row>
    <row r="82" spans="1:3" x14ac:dyDescent="0.25">
      <c r="A82" s="18" t="s">
        <v>11</v>
      </c>
      <c r="B82" s="4">
        <v>1804</v>
      </c>
      <c r="C82" s="16">
        <v>711.6</v>
      </c>
    </row>
    <row r="83" spans="1:3" x14ac:dyDescent="0.25">
      <c r="A83" s="18" t="s">
        <v>130</v>
      </c>
      <c r="B83" s="4">
        <v>1912</v>
      </c>
      <c r="C83" s="16">
        <v>2404.1</v>
      </c>
    </row>
    <row r="84" spans="1:3" s="3" customFormat="1" x14ac:dyDescent="0.25">
      <c r="A84" s="29" t="s">
        <v>45</v>
      </c>
      <c r="B84" s="5">
        <v>63630</v>
      </c>
      <c r="C84" s="11">
        <v>19434.5</v>
      </c>
    </row>
    <row r="85" spans="1:3" hidden="1" x14ac:dyDescent="0.25">
      <c r="A85" s="19" t="s">
        <v>76</v>
      </c>
      <c r="B85" s="4">
        <v>0</v>
      </c>
      <c r="C85" s="16"/>
    </row>
    <row r="86" spans="1:3" hidden="1" x14ac:dyDescent="0.25">
      <c r="A86" s="19" t="s">
        <v>42</v>
      </c>
      <c r="B86" s="4">
        <v>0</v>
      </c>
      <c r="C86" s="16"/>
    </row>
    <row r="87" spans="1:3" x14ac:dyDescent="0.25">
      <c r="A87" s="19" t="s">
        <v>131</v>
      </c>
      <c r="B87" s="4">
        <v>1737</v>
      </c>
      <c r="C87" s="16">
        <v>879.7</v>
      </c>
    </row>
    <row r="88" spans="1:3" hidden="1" x14ac:dyDescent="0.25">
      <c r="A88" s="19" t="s">
        <v>44</v>
      </c>
      <c r="B88" s="10">
        <v>0</v>
      </c>
      <c r="C88" s="27">
        <v>0</v>
      </c>
    </row>
    <row r="89" spans="1:3" hidden="1" x14ac:dyDescent="0.25">
      <c r="A89" s="19" t="s">
        <v>43</v>
      </c>
      <c r="B89" s="4">
        <v>0</v>
      </c>
      <c r="C89" s="16"/>
    </row>
    <row r="90" spans="1:3" s="21" customFormat="1" x14ac:dyDescent="0.25">
      <c r="A90" s="67" t="s">
        <v>84</v>
      </c>
      <c r="B90" s="22">
        <v>1737</v>
      </c>
      <c r="C90" s="23">
        <v>879.7</v>
      </c>
    </row>
    <row r="91" spans="1:3" x14ac:dyDescent="0.25">
      <c r="A91" s="29" t="s">
        <v>36</v>
      </c>
      <c r="B91" s="5">
        <v>65367</v>
      </c>
      <c r="C91" s="11">
        <v>20314.2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15851</v>
      </c>
      <c r="C93" s="16">
        <v>31455.4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25851</v>
      </c>
      <c r="C95" s="16">
        <v>75685.8</v>
      </c>
    </row>
    <row r="96" spans="1:3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>
        <v>16790</v>
      </c>
      <c r="C97" s="16">
        <v>37439.5</v>
      </c>
    </row>
    <row r="98" spans="1:3" x14ac:dyDescent="0.25">
      <c r="A98" s="105" t="s">
        <v>94</v>
      </c>
      <c r="B98" s="105"/>
      <c r="C98" s="105"/>
    </row>
    <row r="99" spans="1:3" hidden="1" x14ac:dyDescent="0.25">
      <c r="A99" s="18" t="s">
        <v>27</v>
      </c>
      <c r="B99" s="4"/>
      <c r="C99" s="16"/>
    </row>
    <row r="100" spans="1:3" hidden="1" x14ac:dyDescent="0.25">
      <c r="A100" s="18" t="s">
        <v>14</v>
      </c>
      <c r="B100" s="4"/>
      <c r="C100" s="16"/>
    </row>
    <row r="101" spans="1:3" hidden="1" x14ac:dyDescent="0.25">
      <c r="A101" s="18" t="s">
        <v>9</v>
      </c>
      <c r="B101" s="4"/>
      <c r="C101" s="16"/>
    </row>
    <row r="102" spans="1:3" hidden="1" x14ac:dyDescent="0.25">
      <c r="A102" s="18" t="s">
        <v>13</v>
      </c>
      <c r="B102" s="4"/>
      <c r="C102" s="16"/>
    </row>
    <row r="103" spans="1:3" hidden="1" x14ac:dyDescent="0.25">
      <c r="A103" s="18" t="s">
        <v>54</v>
      </c>
      <c r="B103" s="4"/>
      <c r="C103" s="16"/>
    </row>
    <row r="104" spans="1:3" hidden="1" x14ac:dyDescent="0.25">
      <c r="A104" s="18" t="s">
        <v>41</v>
      </c>
      <c r="B104" s="4"/>
      <c r="C104" s="16"/>
    </row>
    <row r="105" spans="1:3" hidden="1" x14ac:dyDescent="0.25">
      <c r="A105" s="18" t="s">
        <v>32</v>
      </c>
      <c r="B105" s="4"/>
      <c r="C105" s="16"/>
    </row>
    <row r="106" spans="1:3" x14ac:dyDescent="0.25">
      <c r="A106" s="18" t="s">
        <v>7</v>
      </c>
      <c r="B106" s="4">
        <v>28</v>
      </c>
      <c r="C106" s="16">
        <v>21.1</v>
      </c>
    </row>
    <row r="107" spans="1:3" hidden="1" x14ac:dyDescent="0.25">
      <c r="A107" s="18" t="s">
        <v>24</v>
      </c>
      <c r="B107" s="8">
        <v>0</v>
      </c>
      <c r="C107" s="8">
        <v>0</v>
      </c>
    </row>
    <row r="108" spans="1:3" x14ac:dyDescent="0.25">
      <c r="A108" s="18" t="s">
        <v>30</v>
      </c>
      <c r="B108" s="4">
        <v>26</v>
      </c>
      <c r="C108" s="16">
        <v>17.5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10756</v>
      </c>
      <c r="C119" s="16">
        <v>17829.5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x14ac:dyDescent="0.25">
      <c r="A122" s="18" t="s">
        <v>39</v>
      </c>
      <c r="B122" s="4">
        <v>11190</v>
      </c>
      <c r="C122" s="16">
        <v>16740.599999999999</v>
      </c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x14ac:dyDescent="0.25">
      <c r="A124" s="18" t="s">
        <v>37</v>
      </c>
      <c r="B124" s="4">
        <v>28</v>
      </c>
      <c r="C124" s="16">
        <v>23.8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x14ac:dyDescent="0.25">
      <c r="A127" s="18" t="s">
        <v>88</v>
      </c>
      <c r="B127" s="4">
        <v>1113</v>
      </c>
      <c r="C127" s="16">
        <v>872.3</v>
      </c>
    </row>
    <row r="128" spans="1:3" x14ac:dyDescent="0.25">
      <c r="A128" s="18" t="s">
        <v>11</v>
      </c>
      <c r="B128" s="4">
        <v>4</v>
      </c>
      <c r="C128" s="16">
        <v>2.9</v>
      </c>
    </row>
    <row r="129" spans="1:3" x14ac:dyDescent="0.25">
      <c r="A129" s="29" t="s">
        <v>36</v>
      </c>
      <c r="B129" s="5">
        <v>23145</v>
      </c>
      <c r="C129" s="11">
        <v>35507.700000000004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>
        <v>2091</v>
      </c>
      <c r="C131" s="16">
        <v>4857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x14ac:dyDescent="0.25">
      <c r="A133" s="18" t="s">
        <v>9</v>
      </c>
      <c r="B133" s="4">
        <v>625</v>
      </c>
      <c r="C133" s="16">
        <v>592.6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hidden="1" x14ac:dyDescent="0.25">
      <c r="A135" s="18" t="s">
        <v>54</v>
      </c>
      <c r="B135" s="4">
        <v>0</v>
      </c>
      <c r="C135" s="16">
        <v>0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134</v>
      </c>
      <c r="B137" s="4"/>
      <c r="C137" s="16"/>
    </row>
    <row r="138" spans="1:3" hidden="1" x14ac:dyDescent="0.25">
      <c r="A138" s="18" t="s">
        <v>32</v>
      </c>
      <c r="B138" s="4">
        <v>0</v>
      </c>
      <c r="C138" s="16">
        <v>0</v>
      </c>
    </row>
    <row r="139" spans="1:3" x14ac:dyDescent="0.25">
      <c r="A139" s="18" t="s">
        <v>7</v>
      </c>
      <c r="B139" s="4">
        <v>2784</v>
      </c>
      <c r="C139" s="16">
        <v>3374.9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2195</v>
      </c>
      <c r="C141" s="16">
        <v>2547.6999999999998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hidden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1052</v>
      </c>
      <c r="C145" s="16">
        <v>4820.7</v>
      </c>
    </row>
    <row r="146" spans="1:3" x14ac:dyDescent="0.25">
      <c r="A146" s="18" t="s">
        <v>28</v>
      </c>
      <c r="B146" s="4">
        <v>108</v>
      </c>
      <c r="C146" s="16">
        <v>150.5</v>
      </c>
    </row>
    <row r="147" spans="1:3" x14ac:dyDescent="0.25">
      <c r="A147" s="18" t="s">
        <v>29</v>
      </c>
      <c r="B147" s="4">
        <v>2274</v>
      </c>
      <c r="C147" s="16">
        <v>3239.1</v>
      </c>
    </row>
    <row r="148" spans="1:3" x14ac:dyDescent="0.25">
      <c r="A148" s="18" t="s">
        <v>15</v>
      </c>
      <c r="B148" s="4">
        <v>8195</v>
      </c>
      <c r="C148" s="16">
        <v>29869.5</v>
      </c>
    </row>
    <row r="149" spans="1:3" hidden="1" x14ac:dyDescent="0.25">
      <c r="A149" s="18" t="s">
        <v>10</v>
      </c>
      <c r="B149" s="4">
        <v>0</v>
      </c>
      <c r="C149" s="16">
        <v>0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38711</v>
      </c>
      <c r="C152" s="88">
        <v>53105</v>
      </c>
    </row>
    <row r="153" spans="1:3" ht="17.25" hidden="1" customHeight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2074</v>
      </c>
      <c r="C155" s="16">
        <v>2445.1</v>
      </c>
    </row>
    <row r="156" spans="1:3" x14ac:dyDescent="0.25">
      <c r="A156" s="18" t="s">
        <v>38</v>
      </c>
      <c r="B156" s="4">
        <v>1547</v>
      </c>
      <c r="C156" s="16">
        <v>1522.1</v>
      </c>
    </row>
    <row r="157" spans="1:3" x14ac:dyDescent="0.25">
      <c r="A157" s="18" t="s">
        <v>37</v>
      </c>
      <c r="B157" s="4">
        <v>5248</v>
      </c>
      <c r="C157" s="16">
        <v>8411.7999999999993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21308</v>
      </c>
      <c r="C159" s="16">
        <v>24396.5</v>
      </c>
    </row>
    <row r="160" spans="1:3" hidden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186</v>
      </c>
      <c r="C161" s="16">
        <v>323.7</v>
      </c>
    </row>
    <row r="162" spans="1:3" s="26" customFormat="1" x14ac:dyDescent="0.25">
      <c r="A162" s="25" t="s">
        <v>79</v>
      </c>
      <c r="B162" s="10">
        <v>6864</v>
      </c>
      <c r="C162" s="27">
        <v>19101.8</v>
      </c>
    </row>
    <row r="163" spans="1:3" s="26" customFormat="1" hidden="1" x14ac:dyDescent="0.25">
      <c r="A163" s="25" t="s">
        <v>80</v>
      </c>
      <c r="B163" s="10">
        <v>0</v>
      </c>
      <c r="C163" s="27">
        <v>0</v>
      </c>
    </row>
    <row r="164" spans="1:3" s="26" customFormat="1" x14ac:dyDescent="0.25">
      <c r="A164" s="25" t="s">
        <v>81</v>
      </c>
      <c r="B164" s="10">
        <v>3466</v>
      </c>
      <c r="C164" s="27">
        <v>2037.3</v>
      </c>
    </row>
    <row r="165" spans="1:3" s="26" customFormat="1" x14ac:dyDescent="0.25">
      <c r="A165" s="25" t="s">
        <v>82</v>
      </c>
      <c r="B165" s="10">
        <v>2731</v>
      </c>
      <c r="C165" s="27">
        <v>2905.3</v>
      </c>
    </row>
    <row r="166" spans="1:3" s="26" customFormat="1" hidden="1" x14ac:dyDescent="0.25">
      <c r="A166" s="25" t="s">
        <v>90</v>
      </c>
      <c r="B166" s="10">
        <v>0</v>
      </c>
      <c r="C166" s="27">
        <v>0</v>
      </c>
    </row>
    <row r="167" spans="1:3" s="26" customFormat="1" x14ac:dyDescent="0.25">
      <c r="A167" s="25" t="s">
        <v>91</v>
      </c>
      <c r="B167" s="10">
        <v>1623</v>
      </c>
      <c r="C167" s="27">
        <v>3662.8</v>
      </c>
    </row>
    <row r="168" spans="1:3" s="26" customFormat="1" hidden="1" x14ac:dyDescent="0.25">
      <c r="A168" s="25" t="s">
        <v>92</v>
      </c>
      <c r="B168" s="10">
        <v>0</v>
      </c>
      <c r="C168" s="27">
        <v>0</v>
      </c>
    </row>
    <row r="169" spans="1:3" x14ac:dyDescent="0.25">
      <c r="A169" s="29" t="s">
        <v>45</v>
      </c>
      <c r="B169" s="5">
        <v>88398</v>
      </c>
      <c r="C169" s="11">
        <v>139656.20000000001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10">
        <v>0</v>
      </c>
      <c r="C172" s="27">
        <v>0</v>
      </c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73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1" customFormat="1" ht="19.5" hidden="1" customHeight="1" x14ac:dyDescent="0.25">
      <c r="A176" s="67" t="s">
        <v>84</v>
      </c>
      <c r="B176" s="22">
        <v>0</v>
      </c>
      <c r="C176" s="23">
        <v>0</v>
      </c>
    </row>
    <row r="177" spans="1:3" x14ac:dyDescent="0.25">
      <c r="A177" s="29" t="s">
        <v>36</v>
      </c>
      <c r="B177" s="5">
        <v>88398</v>
      </c>
      <c r="C177" s="11">
        <v>139656.20000000001</v>
      </c>
    </row>
    <row r="178" spans="1:3" x14ac:dyDescent="0.25">
      <c r="A178" s="105" t="s">
        <v>62</v>
      </c>
      <c r="B178" s="105"/>
      <c r="C178" s="105"/>
    </row>
    <row r="179" spans="1:3" x14ac:dyDescent="0.25">
      <c r="A179" s="18" t="s">
        <v>7</v>
      </c>
      <c r="B179" s="45">
        <v>100</v>
      </c>
      <c r="C179" s="16">
        <v>3139.1</v>
      </c>
    </row>
    <row r="180" spans="1:3" ht="12.75" hidden="1" customHeight="1" x14ac:dyDescent="0.25">
      <c r="A180" s="18" t="s">
        <v>8</v>
      </c>
      <c r="B180" s="45">
        <v>0</v>
      </c>
      <c r="C180" s="16">
        <v>0</v>
      </c>
    </row>
    <row r="181" spans="1:3" hidden="1" x14ac:dyDescent="0.25">
      <c r="A181" s="18" t="s">
        <v>9</v>
      </c>
      <c r="B181" s="45">
        <v>0</v>
      </c>
      <c r="C181" s="16">
        <v>0</v>
      </c>
    </row>
    <row r="182" spans="1:3" hidden="1" x14ac:dyDescent="0.25">
      <c r="A182" s="18" t="s">
        <v>10</v>
      </c>
      <c r="B182" s="45">
        <v>0</v>
      </c>
      <c r="C182" s="16">
        <v>0</v>
      </c>
    </row>
    <row r="183" spans="1:3" hidden="1" x14ac:dyDescent="0.25">
      <c r="A183" s="18" t="s">
        <v>11</v>
      </c>
      <c r="B183" s="45">
        <v>0</v>
      </c>
      <c r="C183" s="16">
        <v>0</v>
      </c>
    </row>
    <row r="184" spans="1:3" hidden="1" x14ac:dyDescent="0.25">
      <c r="A184" s="18" t="s">
        <v>12</v>
      </c>
      <c r="B184" s="45">
        <v>0</v>
      </c>
      <c r="C184" s="16">
        <v>0</v>
      </c>
    </row>
    <row r="185" spans="1:3" hidden="1" x14ac:dyDescent="0.25">
      <c r="A185" s="18" t="s">
        <v>13</v>
      </c>
      <c r="B185" s="45">
        <v>0</v>
      </c>
      <c r="C185" s="16">
        <v>0</v>
      </c>
    </row>
    <row r="186" spans="1:3" hidden="1" x14ac:dyDescent="0.25">
      <c r="A186" s="18" t="s">
        <v>14</v>
      </c>
      <c r="B186" s="45">
        <v>0</v>
      </c>
      <c r="C186" s="16">
        <v>0</v>
      </c>
    </row>
    <row r="187" spans="1:3" x14ac:dyDescent="0.25">
      <c r="A187" s="18" t="s">
        <v>15</v>
      </c>
      <c r="B187" s="45">
        <v>86</v>
      </c>
      <c r="C187" s="16">
        <v>1559.4</v>
      </c>
    </row>
    <row r="188" spans="1:3" x14ac:dyDescent="0.25">
      <c r="A188" s="18" t="s">
        <v>16</v>
      </c>
      <c r="B188" s="45">
        <v>1928</v>
      </c>
      <c r="C188" s="16">
        <v>19542.3</v>
      </c>
    </row>
    <row r="189" spans="1:3" hidden="1" x14ac:dyDescent="0.25">
      <c r="A189" s="18" t="s">
        <v>17</v>
      </c>
      <c r="B189" s="45">
        <v>0</v>
      </c>
      <c r="C189" s="16">
        <v>0</v>
      </c>
    </row>
    <row r="190" spans="1:3" hidden="1" x14ac:dyDescent="0.25">
      <c r="A190" s="18" t="s">
        <v>18</v>
      </c>
      <c r="B190" s="45">
        <v>0</v>
      </c>
      <c r="C190" s="16">
        <v>0</v>
      </c>
    </row>
    <row r="191" spans="1:3" hidden="1" x14ac:dyDescent="0.25">
      <c r="A191" s="18" t="s">
        <v>19</v>
      </c>
      <c r="B191" s="45">
        <v>0</v>
      </c>
      <c r="C191" s="16">
        <v>0</v>
      </c>
    </row>
    <row r="192" spans="1:3" x14ac:dyDescent="0.25">
      <c r="A192" s="18" t="s">
        <v>63</v>
      </c>
      <c r="B192" s="45">
        <v>90</v>
      </c>
      <c r="C192" s="16">
        <v>969.3</v>
      </c>
    </row>
    <row r="193" spans="1:3" hidden="1" x14ac:dyDescent="0.25">
      <c r="A193" s="18" t="s">
        <v>20</v>
      </c>
      <c r="B193" s="45">
        <v>0</v>
      </c>
      <c r="C193" s="16">
        <v>0</v>
      </c>
    </row>
    <row r="194" spans="1:3" hidden="1" x14ac:dyDescent="0.25">
      <c r="A194" s="18" t="s">
        <v>24</v>
      </c>
      <c r="B194" s="45">
        <v>0</v>
      </c>
      <c r="C194" s="16">
        <v>0</v>
      </c>
    </row>
    <row r="195" spans="1:3" hidden="1" x14ac:dyDescent="0.25">
      <c r="A195" s="18" t="s">
        <v>25</v>
      </c>
      <c r="B195" s="45">
        <v>0</v>
      </c>
      <c r="C195" s="16">
        <v>0</v>
      </c>
    </row>
    <row r="196" spans="1:3" hidden="1" x14ac:dyDescent="0.25">
      <c r="A196" s="18" t="s">
        <v>49</v>
      </c>
      <c r="B196" s="45">
        <v>0</v>
      </c>
      <c r="C196" s="16">
        <v>0</v>
      </c>
    </row>
    <row r="197" spans="1:3" ht="30" x14ac:dyDescent="0.25">
      <c r="A197" s="18" t="s">
        <v>64</v>
      </c>
      <c r="B197" s="45">
        <v>112</v>
      </c>
      <c r="C197" s="16">
        <v>1343.8</v>
      </c>
    </row>
    <row r="198" spans="1:3" x14ac:dyDescent="0.25">
      <c r="A198" s="18" t="s">
        <v>26</v>
      </c>
      <c r="B198" s="45">
        <v>280</v>
      </c>
      <c r="C198" s="16">
        <v>21639.8</v>
      </c>
    </row>
    <row r="199" spans="1:3" hidden="1" x14ac:dyDescent="0.25">
      <c r="A199" s="18" t="s">
        <v>27</v>
      </c>
      <c r="B199" s="45">
        <v>0</v>
      </c>
      <c r="C199" s="16">
        <v>0</v>
      </c>
    </row>
    <row r="200" spans="1:3" hidden="1" x14ac:dyDescent="0.25">
      <c r="A200" s="18" t="s">
        <v>28</v>
      </c>
      <c r="B200" s="45">
        <v>0</v>
      </c>
      <c r="C200" s="16">
        <v>0</v>
      </c>
    </row>
    <row r="201" spans="1:3" x14ac:dyDescent="0.25">
      <c r="A201" s="18" t="s">
        <v>29</v>
      </c>
      <c r="B201" s="45">
        <v>888</v>
      </c>
      <c r="C201" s="16">
        <v>3233.5</v>
      </c>
    </row>
    <row r="202" spans="1:3" x14ac:dyDescent="0.25">
      <c r="A202" s="18" t="s">
        <v>30</v>
      </c>
      <c r="B202" s="45">
        <v>559</v>
      </c>
      <c r="C202" s="16">
        <v>4207.5999999999995</v>
      </c>
    </row>
    <row r="203" spans="1:3" hidden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ht="17.25" customHeight="1" x14ac:dyDescent="0.25">
      <c r="A207" s="29" t="s">
        <v>36</v>
      </c>
      <c r="B207" s="5">
        <v>4043</v>
      </c>
      <c r="C207" s="11">
        <v>55634.799999999996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ht="15.75" x14ac:dyDescent="0.25">
      <c r="A210" s="14" t="s">
        <v>48</v>
      </c>
      <c r="B210" s="6"/>
      <c r="C210" s="17">
        <v>939531.8</v>
      </c>
    </row>
    <row r="211" spans="1:3" x14ac:dyDescent="0.25">
      <c r="A211" s="106" t="s">
        <v>77</v>
      </c>
      <c r="B211" s="106"/>
      <c r="C211" s="106"/>
    </row>
    <row r="212" spans="1:3" s="26" customFormat="1" hidden="1" x14ac:dyDescent="0.25">
      <c r="A212" s="25" t="s">
        <v>7</v>
      </c>
      <c r="B212" s="10"/>
      <c r="C212" s="38"/>
    </row>
    <row r="213" spans="1:3" s="26" customFormat="1" ht="17.25" hidden="1" customHeight="1" x14ac:dyDescent="0.25">
      <c r="A213" s="25" t="s">
        <v>61</v>
      </c>
      <c r="B213" s="10"/>
      <c r="C213" s="27"/>
    </row>
    <row r="214" spans="1:3" s="26" customFormat="1" hidden="1" x14ac:dyDescent="0.25">
      <c r="A214" s="25" t="s">
        <v>8</v>
      </c>
      <c r="B214" s="10"/>
      <c r="C214" s="27"/>
    </row>
    <row r="215" spans="1:3" s="26" customFormat="1" hidden="1" x14ac:dyDescent="0.25">
      <c r="A215" s="25" t="s">
        <v>9</v>
      </c>
      <c r="B215" s="10"/>
      <c r="C215" s="27"/>
    </row>
    <row r="216" spans="1:3" s="26" customFormat="1" hidden="1" x14ac:dyDescent="0.25">
      <c r="A216" s="25" t="s">
        <v>10</v>
      </c>
      <c r="B216" s="10"/>
      <c r="C216" s="27"/>
    </row>
    <row r="217" spans="1:3" s="26" customFormat="1" hidden="1" x14ac:dyDescent="0.25">
      <c r="A217" s="25" t="s">
        <v>11</v>
      </c>
      <c r="B217" s="10"/>
      <c r="C217" s="27"/>
    </row>
    <row r="218" spans="1:3" s="26" customFormat="1" hidden="1" x14ac:dyDescent="0.25">
      <c r="A218" s="25" t="s">
        <v>12</v>
      </c>
      <c r="B218" s="10"/>
      <c r="C218" s="27"/>
    </row>
    <row r="219" spans="1:3" s="26" customFormat="1" hidden="1" x14ac:dyDescent="0.25">
      <c r="A219" s="25" t="s">
        <v>13</v>
      </c>
      <c r="B219" s="10"/>
      <c r="C219" s="27"/>
    </row>
    <row r="220" spans="1:3" s="26" customFormat="1" hidden="1" x14ac:dyDescent="0.25">
      <c r="A220" s="25" t="s">
        <v>14</v>
      </c>
      <c r="B220" s="10"/>
      <c r="C220" s="27"/>
    </row>
    <row r="221" spans="1:3" s="26" customFormat="1" hidden="1" x14ac:dyDescent="0.25">
      <c r="A221" s="25" t="s">
        <v>15</v>
      </c>
      <c r="B221" s="10"/>
      <c r="C221" s="27"/>
    </row>
    <row r="222" spans="1:3" s="26" customFormat="1" hidden="1" x14ac:dyDescent="0.25">
      <c r="A222" s="25" t="s">
        <v>16</v>
      </c>
      <c r="B222" s="10"/>
      <c r="C222" s="27"/>
    </row>
    <row r="223" spans="1:3" s="26" customFormat="1" hidden="1" x14ac:dyDescent="0.25">
      <c r="A223" s="25" t="s">
        <v>17</v>
      </c>
      <c r="B223" s="10"/>
      <c r="C223" s="27"/>
    </row>
    <row r="224" spans="1:3" s="26" customFormat="1" hidden="1" x14ac:dyDescent="0.25">
      <c r="A224" s="25" t="s">
        <v>18</v>
      </c>
      <c r="B224" s="10"/>
      <c r="C224" s="27"/>
    </row>
    <row r="225" spans="1:3" s="26" customFormat="1" hidden="1" x14ac:dyDescent="0.25">
      <c r="A225" s="25" t="s">
        <v>19</v>
      </c>
      <c r="B225" s="10"/>
      <c r="C225" s="27"/>
    </row>
    <row r="226" spans="1:3" s="26" customFormat="1" x14ac:dyDescent="0.25">
      <c r="A226" s="25" t="s">
        <v>51</v>
      </c>
      <c r="B226" s="10">
        <v>70</v>
      </c>
      <c r="C226" s="27">
        <v>9617.7999999999993</v>
      </c>
    </row>
    <row r="227" spans="1:3" s="26" customFormat="1" hidden="1" x14ac:dyDescent="0.25">
      <c r="A227" s="25" t="s">
        <v>20</v>
      </c>
      <c r="B227" s="10"/>
      <c r="C227" s="27"/>
    </row>
    <row r="228" spans="1:3" s="26" customFormat="1" hidden="1" x14ac:dyDescent="0.25">
      <c r="A228" s="25" t="s">
        <v>21</v>
      </c>
      <c r="B228" s="10"/>
      <c r="C228" s="27"/>
    </row>
    <row r="229" spans="1:3" s="26" customFormat="1" hidden="1" x14ac:dyDescent="0.25">
      <c r="A229" s="25" t="s">
        <v>22</v>
      </c>
      <c r="B229" s="10"/>
      <c r="C229" s="27"/>
    </row>
    <row r="230" spans="1:3" s="26" customFormat="1" hidden="1" x14ac:dyDescent="0.25">
      <c r="A230" s="25" t="s">
        <v>23</v>
      </c>
      <c r="B230" s="10"/>
      <c r="C230" s="27"/>
    </row>
    <row r="231" spans="1:3" s="26" customFormat="1" hidden="1" x14ac:dyDescent="0.25">
      <c r="A231" s="25" t="s">
        <v>24</v>
      </c>
      <c r="B231" s="10"/>
      <c r="C231" s="27"/>
    </row>
    <row r="232" spans="1:3" s="26" customFormat="1" hidden="1" x14ac:dyDescent="0.25">
      <c r="A232" s="25" t="s">
        <v>25</v>
      </c>
      <c r="B232" s="10"/>
      <c r="C232" s="27"/>
    </row>
    <row r="233" spans="1:3" s="26" customFormat="1" hidden="1" x14ac:dyDescent="0.25">
      <c r="A233" s="25" t="s">
        <v>49</v>
      </c>
      <c r="B233" s="10"/>
      <c r="C233" s="27"/>
    </row>
    <row r="234" spans="1:3" s="26" customFormat="1" hidden="1" x14ac:dyDescent="0.25">
      <c r="A234" s="25" t="s">
        <v>50</v>
      </c>
      <c r="B234" s="10"/>
      <c r="C234" s="27"/>
    </row>
    <row r="235" spans="1:3" s="26" customFormat="1" hidden="1" x14ac:dyDescent="0.25">
      <c r="A235" s="25" t="s">
        <v>26</v>
      </c>
      <c r="B235" s="10"/>
      <c r="C235" s="27"/>
    </row>
    <row r="236" spans="1:3" s="26" customFormat="1" hidden="1" x14ac:dyDescent="0.25">
      <c r="A236" s="25" t="s">
        <v>27</v>
      </c>
      <c r="B236" s="10"/>
      <c r="C236" s="27"/>
    </row>
    <row r="237" spans="1:3" s="26" customFormat="1" hidden="1" x14ac:dyDescent="0.25">
      <c r="A237" s="25" t="s">
        <v>28</v>
      </c>
      <c r="B237" s="10"/>
      <c r="C237" s="27"/>
    </row>
    <row r="238" spans="1:3" s="26" customFormat="1" hidden="1" x14ac:dyDescent="0.25">
      <c r="A238" s="25" t="s">
        <v>29</v>
      </c>
      <c r="B238" s="10"/>
      <c r="C238" s="27"/>
    </row>
    <row r="239" spans="1:3" s="26" customFormat="1" hidden="1" x14ac:dyDescent="0.25">
      <c r="A239" s="25" t="s">
        <v>30</v>
      </c>
      <c r="B239" s="10"/>
      <c r="C239" s="27"/>
    </row>
    <row r="240" spans="1:3" s="26" customFormat="1" ht="30" hidden="1" x14ac:dyDescent="0.25">
      <c r="A240" s="25" t="s">
        <v>52</v>
      </c>
      <c r="B240" s="10"/>
      <c r="C240" s="27"/>
    </row>
    <row r="241" spans="1:3" s="26" customFormat="1" hidden="1" x14ac:dyDescent="0.25">
      <c r="A241" s="25" t="s">
        <v>31</v>
      </c>
      <c r="B241" s="10"/>
      <c r="C241" s="27"/>
    </row>
    <row r="242" spans="1:3" s="26" customFormat="1" hidden="1" x14ac:dyDescent="0.25">
      <c r="A242" s="25" t="s">
        <v>32</v>
      </c>
      <c r="B242" s="10"/>
      <c r="C242" s="27"/>
    </row>
    <row r="243" spans="1:3" s="26" customFormat="1" hidden="1" x14ac:dyDescent="0.25">
      <c r="A243" s="25" t="s">
        <v>33</v>
      </c>
      <c r="B243" s="10"/>
      <c r="C243" s="27"/>
    </row>
    <row r="244" spans="1:3" s="26" customFormat="1" ht="30" hidden="1" x14ac:dyDescent="0.25">
      <c r="A244" s="25" t="s">
        <v>34</v>
      </c>
      <c r="B244" s="10"/>
      <c r="C244" s="27"/>
    </row>
    <row r="245" spans="1:3" s="26" customFormat="1" hidden="1" x14ac:dyDescent="0.25">
      <c r="A245" s="25" t="s">
        <v>53</v>
      </c>
      <c r="B245" s="22"/>
      <c r="C245" s="23"/>
    </row>
    <row r="246" spans="1:3" s="26" customFormat="1" hidden="1" x14ac:dyDescent="0.25">
      <c r="A246" s="25" t="s">
        <v>35</v>
      </c>
      <c r="B246" s="10"/>
      <c r="C246" s="41"/>
    </row>
    <row r="247" spans="1:3" s="3" customFormat="1" x14ac:dyDescent="0.25">
      <c r="A247" s="43" t="s">
        <v>58</v>
      </c>
      <c r="B247" s="22">
        <v>70</v>
      </c>
      <c r="C247" s="23">
        <v>9617.7999999999993</v>
      </c>
    </row>
  </sheetData>
  <customSheetViews>
    <customSheetView guid="{6E4EEEB2-7466-4D09-9191-C06BB94395DF}" showPageBreaks="1" printArea="1" topLeftCell="A187">
      <selection activeCell="B178" sqref="B178"/>
      <pageMargins left="0.59055118110236227" right="0" top="0" bottom="0" header="0" footer="0"/>
      <pageSetup paperSize="9" scale="90" orientation="portrait" r:id="rId1"/>
      <headerFooter alignWithMargins="0"/>
    </customSheetView>
    <customSheetView guid="{6A789186-51E6-4A9D-80C4-E1CBBA6102A8}" hiddenRows="1">
      <selection activeCell="I1" sqref="I1"/>
      <pageMargins left="0.59055118110236227" right="0" top="0" bottom="0" header="0" footer="0"/>
      <pageSetup paperSize="9" scale="90" orientation="portrait" r:id="rId2"/>
      <headerFooter alignWithMargins="0"/>
    </customSheetView>
    <customSheetView guid="{DCAB5BCA-7594-4331-B00B-62B252F62390}" showPageBreaks="1" printArea="1" hiddenRows="1" hiddenColumns="1" topLeftCell="A45">
      <selection activeCell="A54" sqref="A54:C78"/>
      <pageMargins left="0.59055118110236227" right="0" top="0" bottom="0" header="0" footer="0"/>
      <pageSetup paperSize="9" scale="90" orientation="portrait" r:id="rId3"/>
      <headerFooter alignWithMargins="0"/>
    </customSheetView>
    <customSheetView guid="{0F3A86EF-86F5-428A-84EA-4EDDC16C17F9}" printArea="1" hiddenRows="1" hiddenColumns="1" topLeftCell="A116">
      <selection activeCell="A174" sqref="A174:XFD179"/>
      <pageMargins left="0.59055118110236227" right="0" top="0" bottom="0" header="0" footer="0"/>
      <pageSetup paperSize="9" scale="90" orientation="portrait" r:id="rId4"/>
      <headerFooter alignWithMargins="0"/>
    </customSheetView>
    <customSheetView guid="{29E4A61F-4549-4460-955D-A2C7E5FB19D3}" showPageBreaks="1" printArea="1" hiddenRows="1" hiddenColumns="1" topLeftCell="A145">
      <selection activeCell="A44" sqref="A44:XFD45"/>
      <pageMargins left="0.59055118110236227" right="0" top="0" bottom="0" header="0" footer="0"/>
      <pageSetup paperSize="9" scale="90" orientation="portrait" r:id="rId5"/>
      <headerFooter alignWithMargins="0"/>
    </customSheetView>
    <customSheetView guid="{DA259FEA-F4B4-4108-907D-186FB2668AAA}" showPageBreaks="1" printArea="1" hiddenRows="1" hiddenColumns="1" topLeftCell="A149">
      <selection activeCell="G202" sqref="G202"/>
      <pageMargins left="0.59055118110236227" right="0" top="0" bottom="0" header="0" footer="0"/>
      <pageSetup paperSize="9" scale="90" orientation="portrait" r:id="rId6"/>
      <headerFooter alignWithMargins="0"/>
    </customSheetView>
  </customSheetViews>
  <mergeCells count="18">
    <mergeCell ref="A6:C6"/>
    <mergeCell ref="A1:C1"/>
    <mergeCell ref="A2:C2"/>
    <mergeCell ref="A4:C4"/>
    <mergeCell ref="A5:C5"/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</mergeCells>
  <pageMargins left="0.59055118110236227" right="0" top="0" bottom="0" header="0" footer="0"/>
  <pageSetup paperSize="9" scale="90" orientation="portrait" r:id="rId7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topLeftCell="A67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67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x14ac:dyDescent="0.25">
      <c r="A12" s="105" t="s">
        <v>95</v>
      </c>
      <c r="B12" s="105"/>
      <c r="C12" s="105"/>
    </row>
    <row r="13" spans="1:3" hidden="1" x14ac:dyDescent="0.25">
      <c r="A13" s="15" t="s">
        <v>7</v>
      </c>
      <c r="B13" s="4">
        <v>0</v>
      </c>
      <c r="C13" s="16">
        <v>0</v>
      </c>
    </row>
    <row r="14" spans="1:3" hidden="1" x14ac:dyDescent="0.25">
      <c r="A14" s="15" t="s">
        <v>98</v>
      </c>
      <c r="B14" s="4">
        <v>0</v>
      </c>
      <c r="C14" s="16">
        <v>0</v>
      </c>
    </row>
    <row r="15" spans="1:3" hidden="1" x14ac:dyDescent="0.25">
      <c r="A15" s="15" t="s">
        <v>8</v>
      </c>
      <c r="B15" s="4">
        <v>0</v>
      </c>
      <c r="C15" s="16">
        <v>0</v>
      </c>
    </row>
    <row r="16" spans="1:3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>
        <v>0</v>
      </c>
      <c r="C17" s="16">
        <v>0</v>
      </c>
    </row>
    <row r="18" spans="1:3" hidden="1" x14ac:dyDescent="0.25">
      <c r="A18" s="15" t="s">
        <v>10</v>
      </c>
      <c r="B18" s="4">
        <v>0</v>
      </c>
      <c r="C18" s="16">
        <v>0</v>
      </c>
    </row>
    <row r="19" spans="1:3" hidden="1" x14ac:dyDescent="0.25">
      <c r="A19" s="15" t="s">
        <v>11</v>
      </c>
      <c r="B19" s="4">
        <v>0</v>
      </c>
      <c r="C19" s="16">
        <v>0</v>
      </c>
    </row>
    <row r="20" spans="1:3" hidden="1" x14ac:dyDescent="0.25">
      <c r="A20" s="15" t="s">
        <v>12</v>
      </c>
      <c r="B20" s="4">
        <v>0</v>
      </c>
      <c r="C20" s="16">
        <v>0</v>
      </c>
    </row>
    <row r="21" spans="1:3" hidden="1" x14ac:dyDescent="0.25">
      <c r="A21" s="15" t="s">
        <v>13</v>
      </c>
      <c r="B21" s="4">
        <v>0</v>
      </c>
      <c r="C21" s="16">
        <v>0</v>
      </c>
    </row>
    <row r="22" spans="1:3" hidden="1" x14ac:dyDescent="0.25">
      <c r="A22" s="15" t="s">
        <v>14</v>
      </c>
      <c r="B22" s="4">
        <v>0</v>
      </c>
      <c r="C22" s="16">
        <v>0</v>
      </c>
    </row>
    <row r="23" spans="1:3" x14ac:dyDescent="0.25">
      <c r="A23" s="15" t="s">
        <v>15</v>
      </c>
      <c r="B23" s="4">
        <v>908</v>
      </c>
      <c r="C23" s="16">
        <v>20970.900000000001</v>
      </c>
    </row>
    <row r="24" spans="1:3" hidden="1" x14ac:dyDescent="0.25">
      <c r="A24" s="15" t="s">
        <v>16</v>
      </c>
      <c r="B24" s="4">
        <v>0</v>
      </c>
      <c r="C24" s="16">
        <v>0</v>
      </c>
    </row>
    <row r="25" spans="1:3" hidden="1" x14ac:dyDescent="0.25">
      <c r="A25" s="15" t="s">
        <v>17</v>
      </c>
      <c r="B25" s="4">
        <v>0</v>
      </c>
      <c r="C25" s="16">
        <v>0</v>
      </c>
    </row>
    <row r="26" spans="1:3" hidden="1" x14ac:dyDescent="0.25">
      <c r="A26" s="15" t="s">
        <v>97</v>
      </c>
      <c r="B26" s="4">
        <v>0</v>
      </c>
      <c r="C26" s="16">
        <v>0</v>
      </c>
    </row>
    <row r="27" spans="1:3" hidden="1" x14ac:dyDescent="0.25">
      <c r="A27" s="15" t="s">
        <v>51</v>
      </c>
      <c r="B27" s="4">
        <v>0</v>
      </c>
      <c r="C27" s="16">
        <v>0</v>
      </c>
    </row>
    <row r="28" spans="1:3" hidden="1" x14ac:dyDescent="0.25">
      <c r="A28" s="15" t="s">
        <v>20</v>
      </c>
      <c r="B28" s="4">
        <v>0</v>
      </c>
      <c r="C28" s="16">
        <v>0</v>
      </c>
    </row>
    <row r="29" spans="1:3" hidden="1" x14ac:dyDescent="0.25">
      <c r="A29" s="15" t="s">
        <v>21</v>
      </c>
      <c r="B29" s="4">
        <v>0</v>
      </c>
      <c r="C29" s="16">
        <v>0</v>
      </c>
    </row>
    <row r="30" spans="1:3" hidden="1" x14ac:dyDescent="0.25">
      <c r="A30" s="15" t="s">
        <v>22</v>
      </c>
      <c r="B30" s="4">
        <v>0</v>
      </c>
      <c r="C30" s="16">
        <v>0</v>
      </c>
    </row>
    <row r="31" spans="1:3" hidden="1" x14ac:dyDescent="0.25">
      <c r="A31" s="15" t="s">
        <v>23</v>
      </c>
      <c r="B31" s="4">
        <v>0</v>
      </c>
      <c r="C31" s="16">
        <v>0</v>
      </c>
    </row>
    <row r="32" spans="1:3" hidden="1" x14ac:dyDescent="0.25">
      <c r="A32" s="15" t="s">
        <v>24</v>
      </c>
      <c r="B32" s="4">
        <v>0</v>
      </c>
      <c r="C32" s="16">
        <v>0</v>
      </c>
    </row>
    <row r="33" spans="1:3" hidden="1" x14ac:dyDescent="0.25">
      <c r="A33" s="15" t="s">
        <v>25</v>
      </c>
      <c r="B33" s="4">
        <v>0</v>
      </c>
      <c r="C33" s="16">
        <v>0</v>
      </c>
    </row>
    <row r="34" spans="1:3" hidden="1" x14ac:dyDescent="0.25">
      <c r="A34" s="15" t="s">
        <v>49</v>
      </c>
      <c r="B34" s="4">
        <v>0</v>
      </c>
      <c r="C34" s="16">
        <v>0</v>
      </c>
    </row>
    <row r="35" spans="1:3" hidden="1" x14ac:dyDescent="0.25">
      <c r="A35" s="15" t="s">
        <v>50</v>
      </c>
      <c r="B35" s="4">
        <v>0</v>
      </c>
      <c r="C35" s="16">
        <v>0</v>
      </c>
    </row>
    <row r="36" spans="1:3" hidden="1" x14ac:dyDescent="0.25">
      <c r="A36" s="15" t="s">
        <v>26</v>
      </c>
      <c r="B36" s="4">
        <v>0</v>
      </c>
      <c r="C36" s="16">
        <v>0</v>
      </c>
    </row>
    <row r="37" spans="1:3" hidden="1" x14ac:dyDescent="0.25">
      <c r="A37" s="15" t="s">
        <v>27</v>
      </c>
      <c r="B37" s="4">
        <v>0</v>
      </c>
      <c r="C37" s="16">
        <v>0</v>
      </c>
    </row>
    <row r="38" spans="1:3" hidden="1" x14ac:dyDescent="0.25">
      <c r="A38" s="15" t="s">
        <v>28</v>
      </c>
      <c r="B38" s="4">
        <v>0</v>
      </c>
      <c r="C38" s="16">
        <v>0</v>
      </c>
    </row>
    <row r="39" spans="1:3" hidden="1" x14ac:dyDescent="0.25">
      <c r="A39" s="15" t="s">
        <v>29</v>
      </c>
      <c r="B39" s="4">
        <v>0</v>
      </c>
      <c r="C39" s="16">
        <v>0</v>
      </c>
    </row>
    <row r="40" spans="1:3" hidden="1" x14ac:dyDescent="0.25">
      <c r="A40" s="15" t="s">
        <v>30</v>
      </c>
      <c r="B40" s="4">
        <v>0</v>
      </c>
      <c r="C40" s="16">
        <v>0</v>
      </c>
    </row>
    <row r="41" spans="1:3" ht="30" hidden="1" x14ac:dyDescent="0.25">
      <c r="A41" s="15" t="s">
        <v>52</v>
      </c>
      <c r="B41" s="4">
        <v>0</v>
      </c>
      <c r="C41" s="16">
        <v>0</v>
      </c>
    </row>
    <row r="42" spans="1:3" hidden="1" x14ac:dyDescent="0.25">
      <c r="A42" s="15" t="s">
        <v>31</v>
      </c>
      <c r="B42" s="4">
        <v>0</v>
      </c>
      <c r="C42" s="16">
        <v>0</v>
      </c>
    </row>
    <row r="43" spans="1:3" hidden="1" x14ac:dyDescent="0.25">
      <c r="A43" s="15" t="s">
        <v>32</v>
      </c>
      <c r="B43" s="4">
        <v>0</v>
      </c>
      <c r="C43" s="16">
        <v>0</v>
      </c>
    </row>
    <row r="44" spans="1:3" hidden="1" x14ac:dyDescent="0.25">
      <c r="A44" s="15" t="s">
        <v>33</v>
      </c>
      <c r="B44" s="4">
        <v>0</v>
      </c>
      <c r="C44" s="16">
        <v>0</v>
      </c>
    </row>
    <row r="45" spans="1:3" ht="30" hidden="1" x14ac:dyDescent="0.25">
      <c r="A45" s="15" t="s">
        <v>34</v>
      </c>
      <c r="B45" s="4">
        <v>0</v>
      </c>
      <c r="C45" s="16">
        <v>0</v>
      </c>
    </row>
    <row r="46" spans="1:3" hidden="1" x14ac:dyDescent="0.25">
      <c r="A46" s="15" t="s">
        <v>53</v>
      </c>
      <c r="B46" s="4">
        <v>0</v>
      </c>
      <c r="C46" s="16">
        <v>0</v>
      </c>
    </row>
    <row r="47" spans="1:3" x14ac:dyDescent="0.25">
      <c r="A47" s="29" t="s">
        <v>36</v>
      </c>
      <c r="B47" s="5">
        <v>908</v>
      </c>
      <c r="C47" s="11">
        <v>20970.900000000001</v>
      </c>
    </row>
    <row r="48" spans="1:3" x14ac:dyDescent="0.25">
      <c r="A48" s="107" t="s">
        <v>35</v>
      </c>
      <c r="B48" s="108"/>
      <c r="C48" s="109"/>
    </row>
    <row r="49" spans="1:3" x14ac:dyDescent="0.25">
      <c r="A49" s="24" t="s">
        <v>101</v>
      </c>
      <c r="B49" s="4">
        <v>1237</v>
      </c>
      <c r="C49" s="16">
        <v>26762.6</v>
      </c>
    </row>
    <row r="50" spans="1:3" x14ac:dyDescent="0.25">
      <c r="A50" s="24" t="s">
        <v>102</v>
      </c>
      <c r="B50" s="4">
        <v>167</v>
      </c>
      <c r="C50" s="16">
        <v>4215.2</v>
      </c>
    </row>
    <row r="51" spans="1:3" hidden="1" x14ac:dyDescent="0.25">
      <c r="A51" s="24" t="s">
        <v>103</v>
      </c>
      <c r="B51" s="4"/>
      <c r="C51" s="16"/>
    </row>
    <row r="52" spans="1:3" s="21" customFormat="1" ht="14.25" x14ac:dyDescent="0.25">
      <c r="A52" s="29" t="s">
        <v>36</v>
      </c>
      <c r="B52" s="5"/>
      <c r="C52" s="11">
        <v>30977.8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683</v>
      </c>
      <c r="C55" s="16">
        <v>154.1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x14ac:dyDescent="0.25">
      <c r="A57" s="18" t="s">
        <v>9</v>
      </c>
      <c r="B57" s="4">
        <v>311</v>
      </c>
      <c r="C57" s="16">
        <v>70.900000000000006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hidden="1" x14ac:dyDescent="0.25">
      <c r="A59" s="18" t="s">
        <v>54</v>
      </c>
      <c r="B59" s="4">
        <v>0</v>
      </c>
      <c r="C59" s="16">
        <v>0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hidden="1" x14ac:dyDescent="0.25">
      <c r="A61" s="18" t="s">
        <v>32</v>
      </c>
      <c r="B61" s="4">
        <v>0</v>
      </c>
      <c r="C61" s="16">
        <v>0</v>
      </c>
    </row>
    <row r="62" spans="1:3" x14ac:dyDescent="0.25">
      <c r="A62" s="18" t="s">
        <v>7</v>
      </c>
      <c r="B62" s="4">
        <v>275</v>
      </c>
      <c r="C62" s="16">
        <v>63.4</v>
      </c>
    </row>
    <row r="63" spans="1:3" hidden="1" x14ac:dyDescent="0.25">
      <c r="A63" s="18" t="s">
        <v>24</v>
      </c>
      <c r="B63" s="4">
        <v>0</v>
      </c>
      <c r="C63" s="16">
        <v>0</v>
      </c>
    </row>
    <row r="64" spans="1:3" x14ac:dyDescent="0.25">
      <c r="A64" s="18" t="s">
        <v>30</v>
      </c>
      <c r="B64" s="4">
        <v>4023</v>
      </c>
      <c r="C64" s="16">
        <v>978.2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x14ac:dyDescent="0.25">
      <c r="A67" s="18" t="s">
        <v>12</v>
      </c>
      <c r="B67" s="4">
        <v>111</v>
      </c>
      <c r="C67" s="16">
        <v>84.4</v>
      </c>
    </row>
    <row r="68" spans="1:3" hidden="1" x14ac:dyDescent="0.25">
      <c r="A68" s="18" t="s">
        <v>40</v>
      </c>
      <c r="B68" s="4">
        <v>0</v>
      </c>
      <c r="C68" s="16">
        <v>0</v>
      </c>
    </row>
    <row r="69" spans="1:3" x14ac:dyDescent="0.25">
      <c r="A69" s="18" t="s">
        <v>28</v>
      </c>
      <c r="B69" s="4">
        <v>3029</v>
      </c>
      <c r="C69" s="16">
        <v>533.4</v>
      </c>
    </row>
    <row r="70" spans="1:3" x14ac:dyDescent="0.25">
      <c r="A70" s="18" t="s">
        <v>29</v>
      </c>
      <c r="B70" s="4">
        <v>1943</v>
      </c>
      <c r="C70" s="16">
        <v>517.9</v>
      </c>
    </row>
    <row r="71" spans="1:3" x14ac:dyDescent="0.25">
      <c r="A71" s="18" t="s">
        <v>15</v>
      </c>
      <c r="B71" s="4">
        <v>34937</v>
      </c>
      <c r="C71" s="16">
        <v>20981.599999999999</v>
      </c>
    </row>
    <row r="72" spans="1:3" hidden="1" x14ac:dyDescent="0.25">
      <c r="A72" s="18" t="s">
        <v>10</v>
      </c>
      <c r="B72" s="4">
        <v>0</v>
      </c>
      <c r="C72" s="16">
        <v>0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hidden="1" x14ac:dyDescent="0.25">
      <c r="A75" s="18" t="s">
        <v>16</v>
      </c>
      <c r="B75" s="4">
        <v>0</v>
      </c>
      <c r="C75" s="16">
        <v>0</v>
      </c>
    </row>
    <row r="76" spans="1:3" x14ac:dyDescent="0.25">
      <c r="A76" s="18" t="s">
        <v>39</v>
      </c>
      <c r="B76" s="4">
        <v>4904</v>
      </c>
      <c r="C76" s="16">
        <v>897.1</v>
      </c>
    </row>
    <row r="77" spans="1:3" hidden="1" x14ac:dyDescent="0.25">
      <c r="A77" s="18" t="s">
        <v>38</v>
      </c>
      <c r="B77" s="4">
        <v>0</v>
      </c>
      <c r="C77" s="16">
        <v>0</v>
      </c>
    </row>
    <row r="78" spans="1:3" x14ac:dyDescent="0.25">
      <c r="A78" s="18" t="s">
        <v>37</v>
      </c>
      <c r="B78" s="4">
        <v>4938</v>
      </c>
      <c r="C78" s="16">
        <v>1102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hidden="1" x14ac:dyDescent="0.25">
      <c r="A80" s="18" t="s">
        <v>55</v>
      </c>
      <c r="B80" s="4">
        <v>0</v>
      </c>
      <c r="C80" s="16">
        <v>0</v>
      </c>
    </row>
    <row r="81" spans="1:3" hidden="1" x14ac:dyDescent="0.25">
      <c r="A81" s="18" t="s">
        <v>88</v>
      </c>
      <c r="B81" s="4">
        <v>0</v>
      </c>
      <c r="C81" s="16">
        <v>0</v>
      </c>
    </row>
    <row r="82" spans="1:3" x14ac:dyDescent="0.25">
      <c r="A82" s="18" t="s">
        <v>11</v>
      </c>
      <c r="B82" s="4">
        <v>480</v>
      </c>
      <c r="C82" s="16">
        <v>201.5</v>
      </c>
    </row>
    <row r="83" spans="1:3" x14ac:dyDescent="0.25">
      <c r="A83" s="18" t="s">
        <v>130</v>
      </c>
      <c r="B83" s="4">
        <v>155</v>
      </c>
      <c r="C83" s="16">
        <v>306.7</v>
      </c>
    </row>
    <row r="84" spans="1:3" s="3" customFormat="1" x14ac:dyDescent="0.25">
      <c r="A84" s="29" t="s">
        <v>45</v>
      </c>
      <c r="B84" s="5">
        <v>55789</v>
      </c>
      <c r="C84" s="11">
        <v>25891.199999999997</v>
      </c>
    </row>
    <row r="85" spans="1:3" hidden="1" x14ac:dyDescent="0.25">
      <c r="A85" s="19" t="s">
        <v>76</v>
      </c>
      <c r="B85" s="10"/>
      <c r="C85" s="27"/>
    </row>
    <row r="86" spans="1:3" hidden="1" x14ac:dyDescent="0.25">
      <c r="A86" s="19" t="s">
        <v>42</v>
      </c>
      <c r="B86" s="10"/>
      <c r="C86" s="27"/>
    </row>
    <row r="87" spans="1:3" hidden="1" x14ac:dyDescent="0.25">
      <c r="A87" s="19" t="s">
        <v>131</v>
      </c>
      <c r="B87" s="4"/>
      <c r="C87" s="16"/>
    </row>
    <row r="88" spans="1:3" hidden="1" x14ac:dyDescent="0.25">
      <c r="A88" s="19" t="s">
        <v>44</v>
      </c>
      <c r="B88" s="4">
        <v>0</v>
      </c>
      <c r="C88" s="16"/>
    </row>
    <row r="89" spans="1:3" hidden="1" x14ac:dyDescent="0.25">
      <c r="A89" s="19" t="s">
        <v>43</v>
      </c>
      <c r="B89" s="4">
        <v>0</v>
      </c>
      <c r="C89" s="16"/>
    </row>
    <row r="90" spans="1:3" s="21" customFormat="1" hidden="1" x14ac:dyDescent="0.25">
      <c r="A90" s="76" t="s">
        <v>84</v>
      </c>
      <c r="B90" s="22">
        <v>0</v>
      </c>
      <c r="C90" s="23">
        <v>0</v>
      </c>
    </row>
    <row r="91" spans="1:3" x14ac:dyDescent="0.25">
      <c r="A91" s="29" t="s">
        <v>36</v>
      </c>
      <c r="B91" s="5">
        <v>55789</v>
      </c>
      <c r="C91" s="11">
        <v>25891.199999999997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76372</v>
      </c>
      <c r="C93" s="16">
        <v>197867.3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379</v>
      </c>
      <c r="C95" s="16">
        <v>1858.1</v>
      </c>
    </row>
    <row r="96" spans="1:3" hidden="1" x14ac:dyDescent="0.25">
      <c r="A96" s="107" t="s">
        <v>99</v>
      </c>
      <c r="B96" s="108"/>
      <c r="C96" s="109"/>
    </row>
    <row r="97" spans="1:3" hidden="1" x14ac:dyDescent="0.25">
      <c r="A97" s="24" t="s">
        <v>100</v>
      </c>
      <c r="B97" s="4"/>
      <c r="C97" s="16"/>
    </row>
    <row r="98" spans="1:3" x14ac:dyDescent="0.25">
      <c r="A98" s="105" t="s">
        <v>94</v>
      </c>
      <c r="B98" s="105"/>
      <c r="C98" s="105"/>
    </row>
    <row r="99" spans="1:3" hidden="1" x14ac:dyDescent="0.25">
      <c r="A99" s="18" t="s">
        <v>27</v>
      </c>
      <c r="B99" s="4">
        <v>0</v>
      </c>
      <c r="C99" s="16">
        <v>0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hidden="1" x14ac:dyDescent="0.25">
      <c r="A106" s="18" t="s">
        <v>7</v>
      </c>
      <c r="B106" s="4">
        <v>0</v>
      </c>
      <c r="C106" s="16">
        <v>0</v>
      </c>
    </row>
    <row r="107" spans="1:3" hidden="1" x14ac:dyDescent="0.25">
      <c r="A107" s="18" t="s">
        <v>24</v>
      </c>
      <c r="B107" s="8">
        <v>0</v>
      </c>
      <c r="C107" s="8">
        <v>0</v>
      </c>
    </row>
    <row r="108" spans="1:3" hidden="1" x14ac:dyDescent="0.25">
      <c r="A108" s="18" t="s">
        <v>30</v>
      </c>
      <c r="B108" s="4">
        <v>0</v>
      </c>
      <c r="C108" s="16">
        <v>0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x14ac:dyDescent="0.25">
      <c r="A115" s="18" t="s">
        <v>15</v>
      </c>
      <c r="B115" s="4">
        <v>31727</v>
      </c>
      <c r="C115" s="16">
        <v>54268.6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hidden="1" x14ac:dyDescent="0.25">
      <c r="A119" s="18" t="s">
        <v>16</v>
      </c>
      <c r="B119" s="4">
        <v>0</v>
      </c>
      <c r="C119" s="16">
        <v>0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hidden="1" x14ac:dyDescent="0.25">
      <c r="A122" s="18" t="s">
        <v>39</v>
      </c>
      <c r="B122" s="4">
        <v>0</v>
      </c>
      <c r="C122" s="16">
        <v>0</v>
      </c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hidden="1" x14ac:dyDescent="0.25">
      <c r="A124" s="18" t="s">
        <v>37</v>
      </c>
      <c r="B124" s="4">
        <v>0</v>
      </c>
      <c r="C124" s="16">
        <v>0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hidden="1" x14ac:dyDescent="0.25">
      <c r="A127" s="18" t="s">
        <v>88</v>
      </c>
      <c r="B127" s="4"/>
      <c r="C127" s="16"/>
    </row>
    <row r="128" spans="1:3" hidden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29" t="s">
        <v>36</v>
      </c>
      <c r="B129" s="5">
        <v>31727</v>
      </c>
      <c r="C129" s="11">
        <v>54268.6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>
        <v>1076</v>
      </c>
      <c r="C131" s="16">
        <v>2428.3000000000002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hidden="1" x14ac:dyDescent="0.25">
      <c r="A133" s="18" t="s">
        <v>9</v>
      </c>
      <c r="B133" s="4">
        <v>0</v>
      </c>
      <c r="C133" s="16">
        <v>0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hidden="1" x14ac:dyDescent="0.25">
      <c r="A135" s="18" t="s">
        <v>54</v>
      </c>
      <c r="B135" s="4">
        <v>0</v>
      </c>
      <c r="C135" s="16">
        <v>0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t="15" hidden="1" customHeight="1" x14ac:dyDescent="0.25">
      <c r="A137" s="18" t="s">
        <v>134</v>
      </c>
      <c r="B137" s="4"/>
      <c r="C137" s="16"/>
    </row>
    <row r="138" spans="1:3" hidden="1" x14ac:dyDescent="0.25">
      <c r="A138" s="18" t="s">
        <v>32</v>
      </c>
      <c r="B138" s="4">
        <v>0</v>
      </c>
      <c r="C138" s="16">
        <v>0</v>
      </c>
    </row>
    <row r="139" spans="1:3" x14ac:dyDescent="0.25">
      <c r="A139" s="18" t="s">
        <v>7</v>
      </c>
      <c r="B139" s="4">
        <v>1477</v>
      </c>
      <c r="C139" s="16">
        <v>1740.4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244</v>
      </c>
      <c r="C141" s="16">
        <v>275.2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x14ac:dyDescent="0.25">
      <c r="A144" s="18" t="s">
        <v>12</v>
      </c>
      <c r="B144" s="4">
        <v>132</v>
      </c>
      <c r="C144" s="16">
        <v>929.2</v>
      </c>
    </row>
    <row r="145" spans="1:3" hidden="1" x14ac:dyDescent="0.25">
      <c r="A145" s="18" t="s">
        <v>40</v>
      </c>
      <c r="B145" s="4">
        <v>0</v>
      </c>
      <c r="C145" s="16">
        <v>0</v>
      </c>
    </row>
    <row r="146" spans="1:3" x14ac:dyDescent="0.25">
      <c r="A146" s="18" t="s">
        <v>28</v>
      </c>
      <c r="B146" s="4">
        <v>4016</v>
      </c>
      <c r="C146" s="16">
        <v>5425.4</v>
      </c>
    </row>
    <row r="147" spans="1:3" x14ac:dyDescent="0.25">
      <c r="A147" s="18" t="s">
        <v>29</v>
      </c>
      <c r="B147" s="4">
        <v>2427</v>
      </c>
      <c r="C147" s="16">
        <v>3358.3</v>
      </c>
    </row>
    <row r="148" spans="1:3" x14ac:dyDescent="0.25">
      <c r="A148" s="18" t="s">
        <v>15</v>
      </c>
      <c r="B148" s="4">
        <v>84374</v>
      </c>
      <c r="C148" s="88">
        <v>157645.1</v>
      </c>
    </row>
    <row r="149" spans="1:3" hidden="1" x14ac:dyDescent="0.25">
      <c r="A149" s="18" t="s">
        <v>10</v>
      </c>
      <c r="B149" s="4">
        <v>0</v>
      </c>
      <c r="C149" s="16">
        <v>0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hidden="1" x14ac:dyDescent="0.25">
      <c r="A152" s="18" t="s">
        <v>16</v>
      </c>
      <c r="B152" s="4">
        <v>0</v>
      </c>
      <c r="C152" s="16">
        <v>0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1193</v>
      </c>
      <c r="C155" s="16">
        <v>1365.7</v>
      </c>
    </row>
    <row r="156" spans="1:3" hidden="1" x14ac:dyDescent="0.25">
      <c r="A156" s="18" t="s">
        <v>38</v>
      </c>
      <c r="B156" s="4">
        <v>0</v>
      </c>
      <c r="C156" s="16">
        <v>0</v>
      </c>
    </row>
    <row r="157" spans="1:3" x14ac:dyDescent="0.25">
      <c r="A157" s="18" t="s">
        <v>37</v>
      </c>
      <c r="B157" s="4">
        <v>2849</v>
      </c>
      <c r="C157" s="16">
        <v>4437.2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hidden="1" x14ac:dyDescent="0.25">
      <c r="A159" s="18" t="s">
        <v>55</v>
      </c>
      <c r="B159" s="4">
        <v>0</v>
      </c>
      <c r="C159" s="16">
        <v>0</v>
      </c>
    </row>
    <row r="160" spans="1:3" hidden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432</v>
      </c>
      <c r="C161" s="16">
        <v>732.5</v>
      </c>
    </row>
    <row r="162" spans="1:3" s="26" customFormat="1" hidden="1" x14ac:dyDescent="0.25">
      <c r="A162" s="25" t="s">
        <v>79</v>
      </c>
      <c r="B162" s="10"/>
      <c r="C162" s="27"/>
    </row>
    <row r="163" spans="1:3" s="26" customFormat="1" hidden="1" x14ac:dyDescent="0.25">
      <c r="A163" s="25" t="s">
        <v>80</v>
      </c>
      <c r="B163" s="10"/>
      <c r="C163" s="27"/>
    </row>
    <row r="164" spans="1:3" s="26" customFormat="1" x14ac:dyDescent="0.25">
      <c r="A164" s="25" t="s">
        <v>81</v>
      </c>
      <c r="B164" s="10">
        <v>4632</v>
      </c>
      <c r="C164" s="27">
        <v>2722.7</v>
      </c>
    </row>
    <row r="165" spans="1:3" s="26" customFormat="1" x14ac:dyDescent="0.25">
      <c r="A165" s="25" t="s">
        <v>82</v>
      </c>
      <c r="B165" s="10">
        <v>161</v>
      </c>
      <c r="C165" s="27">
        <v>139.5</v>
      </c>
    </row>
    <row r="166" spans="1:3" s="26" customFormat="1" hidden="1" x14ac:dyDescent="0.25">
      <c r="A166" s="25" t="s">
        <v>90</v>
      </c>
      <c r="B166" s="10"/>
      <c r="C166" s="27"/>
    </row>
    <row r="167" spans="1:3" s="26" customFormat="1" hidden="1" x14ac:dyDescent="0.25">
      <c r="A167" s="25" t="s">
        <v>91</v>
      </c>
      <c r="B167" s="10"/>
      <c r="C167" s="27"/>
    </row>
    <row r="168" spans="1:3" s="26" customFormat="1" hidden="1" x14ac:dyDescent="0.25">
      <c r="A168" s="25" t="s">
        <v>92</v>
      </c>
      <c r="B168" s="10"/>
      <c r="C168" s="27"/>
    </row>
    <row r="169" spans="1:3" x14ac:dyDescent="0.25">
      <c r="A169" s="29" t="s">
        <v>45</v>
      </c>
      <c r="B169" s="5">
        <v>98220</v>
      </c>
      <c r="C169" s="11">
        <v>178337.30000000002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10"/>
      <c r="C171" s="27"/>
    </row>
    <row r="172" spans="1:3" hidden="1" x14ac:dyDescent="0.25">
      <c r="A172" s="19" t="s">
        <v>44</v>
      </c>
      <c r="B172" s="4"/>
      <c r="C172" s="16"/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73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1" customFormat="1" ht="15" hidden="1" customHeight="1" x14ac:dyDescent="0.25">
      <c r="A176" s="76" t="s">
        <v>84</v>
      </c>
      <c r="B176" s="22">
        <v>0</v>
      </c>
      <c r="C176" s="23">
        <v>0</v>
      </c>
    </row>
    <row r="177" spans="1:3" x14ac:dyDescent="0.25">
      <c r="A177" s="29" t="s">
        <v>36</v>
      </c>
      <c r="B177" s="5">
        <v>98220</v>
      </c>
      <c r="C177" s="11">
        <v>178337.30000000002</v>
      </c>
    </row>
    <row r="178" spans="1:3" x14ac:dyDescent="0.25">
      <c r="A178" s="105" t="s">
        <v>62</v>
      </c>
      <c r="B178" s="105"/>
      <c r="C178" s="105"/>
    </row>
    <row r="179" spans="1:3" hidden="1" x14ac:dyDescent="0.25">
      <c r="A179" s="18" t="s">
        <v>7</v>
      </c>
      <c r="B179" s="34">
        <v>0</v>
      </c>
      <c r="C179" s="35">
        <v>0</v>
      </c>
    </row>
    <row r="180" spans="1:3" hidden="1" x14ac:dyDescent="0.25">
      <c r="A180" s="18" t="s">
        <v>8</v>
      </c>
      <c r="B180" s="34">
        <v>0</v>
      </c>
      <c r="C180" s="35">
        <v>0</v>
      </c>
    </row>
    <row r="181" spans="1:3" hidden="1" x14ac:dyDescent="0.25">
      <c r="A181" s="18" t="s">
        <v>9</v>
      </c>
      <c r="B181" s="34">
        <v>0</v>
      </c>
      <c r="C181" s="35">
        <v>0</v>
      </c>
    </row>
    <row r="182" spans="1:3" hidden="1" x14ac:dyDescent="0.25">
      <c r="A182" s="18" t="s">
        <v>10</v>
      </c>
      <c r="B182" s="34">
        <v>0</v>
      </c>
      <c r="C182" s="35">
        <v>0</v>
      </c>
    </row>
    <row r="183" spans="1:3" hidden="1" x14ac:dyDescent="0.25">
      <c r="A183" s="18" t="s">
        <v>11</v>
      </c>
      <c r="B183" s="34">
        <v>0</v>
      </c>
      <c r="C183" s="35">
        <v>0</v>
      </c>
    </row>
    <row r="184" spans="1:3" hidden="1" x14ac:dyDescent="0.25">
      <c r="A184" s="18" t="s">
        <v>12</v>
      </c>
      <c r="B184" s="34">
        <v>0</v>
      </c>
      <c r="C184" s="35">
        <v>0</v>
      </c>
    </row>
    <row r="185" spans="1:3" hidden="1" x14ac:dyDescent="0.25">
      <c r="A185" s="18" t="s">
        <v>13</v>
      </c>
      <c r="B185" s="34">
        <v>0</v>
      </c>
      <c r="C185" s="35">
        <v>0</v>
      </c>
    </row>
    <row r="186" spans="1:3" hidden="1" x14ac:dyDescent="0.25">
      <c r="A186" s="18" t="s">
        <v>14</v>
      </c>
      <c r="B186" s="34">
        <v>0</v>
      </c>
      <c r="C186" s="35">
        <v>0</v>
      </c>
    </row>
    <row r="187" spans="1:3" x14ac:dyDescent="0.25">
      <c r="A187" s="18" t="s">
        <v>15</v>
      </c>
      <c r="B187" s="45">
        <v>768</v>
      </c>
      <c r="C187" s="16">
        <v>9267.7000000000007</v>
      </c>
    </row>
    <row r="188" spans="1:3" hidden="1" x14ac:dyDescent="0.25">
      <c r="A188" s="18" t="s">
        <v>16</v>
      </c>
      <c r="B188" s="45">
        <v>0</v>
      </c>
      <c r="C188" s="46">
        <v>0</v>
      </c>
    </row>
    <row r="189" spans="1:3" hidden="1" x14ac:dyDescent="0.25">
      <c r="A189" s="18" t="s">
        <v>17</v>
      </c>
      <c r="B189" s="45">
        <v>0</v>
      </c>
      <c r="C189" s="46">
        <v>0</v>
      </c>
    </row>
    <row r="190" spans="1:3" hidden="1" x14ac:dyDescent="0.25">
      <c r="A190" s="18" t="s">
        <v>18</v>
      </c>
      <c r="B190" s="45">
        <v>0</v>
      </c>
      <c r="C190" s="46">
        <v>0</v>
      </c>
    </row>
    <row r="191" spans="1:3" hidden="1" x14ac:dyDescent="0.25">
      <c r="A191" s="18" t="s">
        <v>19</v>
      </c>
      <c r="B191" s="45">
        <v>0</v>
      </c>
      <c r="C191" s="46">
        <v>0</v>
      </c>
    </row>
    <row r="192" spans="1:3" hidden="1" x14ac:dyDescent="0.25">
      <c r="A192" s="18" t="s">
        <v>63</v>
      </c>
      <c r="B192" s="45">
        <v>0</v>
      </c>
      <c r="C192" s="46">
        <v>0</v>
      </c>
    </row>
    <row r="193" spans="1:3" hidden="1" x14ac:dyDescent="0.25">
      <c r="A193" s="18" t="s">
        <v>20</v>
      </c>
      <c r="B193" s="45">
        <v>0</v>
      </c>
      <c r="C193" s="46">
        <v>0</v>
      </c>
    </row>
    <row r="194" spans="1:3" hidden="1" x14ac:dyDescent="0.25">
      <c r="A194" s="18" t="s">
        <v>24</v>
      </c>
      <c r="B194" s="45">
        <v>0</v>
      </c>
      <c r="C194" s="46">
        <v>0</v>
      </c>
    </row>
    <row r="195" spans="1:3" hidden="1" x14ac:dyDescent="0.25">
      <c r="A195" s="18" t="s">
        <v>25</v>
      </c>
      <c r="B195" s="45">
        <v>0</v>
      </c>
      <c r="C195" s="46">
        <v>0</v>
      </c>
    </row>
    <row r="196" spans="1:3" hidden="1" x14ac:dyDescent="0.25">
      <c r="A196" s="18" t="s">
        <v>49</v>
      </c>
      <c r="B196" s="45">
        <v>0</v>
      </c>
      <c r="C196" s="46">
        <v>0</v>
      </c>
    </row>
    <row r="197" spans="1:3" ht="30" hidden="1" x14ac:dyDescent="0.25">
      <c r="A197" s="18" t="s">
        <v>64</v>
      </c>
      <c r="B197" s="45">
        <v>0</v>
      </c>
      <c r="C197" s="46">
        <v>0</v>
      </c>
    </row>
    <row r="198" spans="1:3" hidden="1" x14ac:dyDescent="0.25">
      <c r="A198" s="18" t="s">
        <v>26</v>
      </c>
      <c r="B198" s="45">
        <v>0</v>
      </c>
      <c r="C198" s="46">
        <v>0</v>
      </c>
    </row>
    <row r="199" spans="1:3" hidden="1" x14ac:dyDescent="0.25">
      <c r="A199" s="18" t="s">
        <v>27</v>
      </c>
      <c r="B199" s="45">
        <v>0</v>
      </c>
      <c r="C199" s="46">
        <v>0</v>
      </c>
    </row>
    <row r="200" spans="1:3" hidden="1" x14ac:dyDescent="0.25">
      <c r="A200" s="18" t="s">
        <v>28</v>
      </c>
      <c r="B200" s="45">
        <v>0</v>
      </c>
      <c r="C200" s="46">
        <v>0</v>
      </c>
    </row>
    <row r="201" spans="1:3" hidden="1" x14ac:dyDescent="0.25">
      <c r="A201" s="18" t="s">
        <v>29</v>
      </c>
      <c r="B201" s="45">
        <v>0</v>
      </c>
      <c r="C201" s="46">
        <v>0</v>
      </c>
    </row>
    <row r="202" spans="1:3" hidden="1" x14ac:dyDescent="0.25">
      <c r="A202" s="18" t="s">
        <v>30</v>
      </c>
      <c r="B202" s="45">
        <v>0</v>
      </c>
      <c r="C202" s="46">
        <v>0</v>
      </c>
    </row>
    <row r="203" spans="1:3" hidden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x14ac:dyDescent="0.25">
      <c r="A207" s="29" t="s">
        <v>36</v>
      </c>
      <c r="B207" s="5">
        <v>768</v>
      </c>
      <c r="C207" s="11">
        <v>9267.7000000000007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ht="15.75" x14ac:dyDescent="0.25">
      <c r="A210" s="14" t="s">
        <v>48</v>
      </c>
      <c r="B210" s="36"/>
      <c r="C210" s="17">
        <v>519438.89999999997</v>
      </c>
    </row>
    <row r="211" spans="1:3" hidden="1" x14ac:dyDescent="0.25">
      <c r="A211" s="110" t="s">
        <v>77</v>
      </c>
      <c r="B211" s="106"/>
      <c r="C211" s="111"/>
    </row>
    <row r="212" spans="1:3" hidden="1" x14ac:dyDescent="0.25">
      <c r="A212" s="28" t="s">
        <v>7</v>
      </c>
      <c r="B212" s="10"/>
      <c r="C212" s="31"/>
    </row>
    <row r="213" spans="1:3" hidden="1" x14ac:dyDescent="0.25">
      <c r="A213" s="28" t="s">
        <v>61</v>
      </c>
      <c r="B213" s="10"/>
      <c r="C213" s="32"/>
    </row>
    <row r="214" spans="1:3" hidden="1" x14ac:dyDescent="0.25">
      <c r="A214" s="28" t="s">
        <v>8</v>
      </c>
      <c r="B214" s="10"/>
      <c r="C214" s="32"/>
    </row>
    <row r="215" spans="1:3" hidden="1" x14ac:dyDescent="0.25">
      <c r="A215" s="28" t="s">
        <v>9</v>
      </c>
      <c r="B215" s="10"/>
      <c r="C215" s="32"/>
    </row>
    <row r="216" spans="1:3" hidden="1" x14ac:dyDescent="0.25">
      <c r="A216" s="28" t="s">
        <v>10</v>
      </c>
      <c r="B216" s="10"/>
      <c r="C216" s="32"/>
    </row>
    <row r="217" spans="1:3" hidden="1" x14ac:dyDescent="0.25">
      <c r="A217" s="28" t="s">
        <v>11</v>
      </c>
      <c r="B217" s="10"/>
      <c r="C217" s="32"/>
    </row>
    <row r="218" spans="1:3" hidden="1" x14ac:dyDescent="0.25">
      <c r="A218" s="28" t="s">
        <v>12</v>
      </c>
      <c r="B218" s="10"/>
      <c r="C218" s="32"/>
    </row>
    <row r="219" spans="1:3" hidden="1" x14ac:dyDescent="0.25">
      <c r="A219" s="28" t="s">
        <v>13</v>
      </c>
      <c r="B219" s="10"/>
      <c r="C219" s="32"/>
    </row>
    <row r="220" spans="1:3" hidden="1" x14ac:dyDescent="0.25">
      <c r="A220" s="28" t="s">
        <v>14</v>
      </c>
      <c r="B220" s="10"/>
      <c r="C220" s="32"/>
    </row>
    <row r="221" spans="1:3" hidden="1" x14ac:dyDescent="0.25">
      <c r="A221" s="28" t="s">
        <v>15</v>
      </c>
      <c r="B221" s="10"/>
      <c r="C221" s="32"/>
    </row>
    <row r="222" spans="1:3" hidden="1" x14ac:dyDescent="0.25">
      <c r="A222" s="28" t="s">
        <v>16</v>
      </c>
      <c r="B222" s="10"/>
      <c r="C222" s="32"/>
    </row>
    <row r="223" spans="1:3" hidden="1" x14ac:dyDescent="0.25">
      <c r="A223" s="28" t="s">
        <v>17</v>
      </c>
      <c r="B223" s="10"/>
      <c r="C223" s="32"/>
    </row>
    <row r="224" spans="1:3" hidden="1" x14ac:dyDescent="0.25">
      <c r="A224" s="28" t="s">
        <v>18</v>
      </c>
      <c r="B224" s="10"/>
      <c r="C224" s="32"/>
    </row>
    <row r="225" spans="1:3" hidden="1" x14ac:dyDescent="0.25">
      <c r="A225" s="28" t="s">
        <v>19</v>
      </c>
      <c r="B225" s="10"/>
      <c r="C225" s="32"/>
    </row>
    <row r="226" spans="1:3" hidden="1" x14ac:dyDescent="0.25">
      <c r="A226" s="28" t="s">
        <v>51</v>
      </c>
      <c r="B226" s="10"/>
      <c r="C226" s="32"/>
    </row>
    <row r="227" spans="1:3" hidden="1" x14ac:dyDescent="0.25">
      <c r="A227" s="28" t="s">
        <v>20</v>
      </c>
      <c r="B227" s="10"/>
      <c r="C227" s="32"/>
    </row>
    <row r="228" spans="1:3" hidden="1" x14ac:dyDescent="0.25">
      <c r="A228" s="28" t="s">
        <v>21</v>
      </c>
      <c r="B228" s="10"/>
      <c r="C228" s="32"/>
    </row>
    <row r="229" spans="1:3" hidden="1" x14ac:dyDescent="0.25">
      <c r="A229" s="28" t="s">
        <v>22</v>
      </c>
      <c r="B229" s="10"/>
      <c r="C229" s="32"/>
    </row>
    <row r="230" spans="1:3" hidden="1" x14ac:dyDescent="0.25">
      <c r="A230" s="28" t="s">
        <v>23</v>
      </c>
      <c r="B230" s="10"/>
      <c r="C230" s="32"/>
    </row>
    <row r="231" spans="1:3" hidden="1" x14ac:dyDescent="0.25">
      <c r="A231" s="28" t="s">
        <v>24</v>
      </c>
      <c r="B231" s="10"/>
      <c r="C231" s="32"/>
    </row>
    <row r="232" spans="1:3" hidden="1" x14ac:dyDescent="0.25">
      <c r="A232" s="28" t="s">
        <v>25</v>
      </c>
      <c r="B232" s="10"/>
      <c r="C232" s="32"/>
    </row>
    <row r="233" spans="1:3" hidden="1" x14ac:dyDescent="0.25">
      <c r="A233" s="28" t="s">
        <v>49</v>
      </c>
      <c r="B233" s="10"/>
      <c r="C233" s="32"/>
    </row>
    <row r="234" spans="1:3" hidden="1" x14ac:dyDescent="0.25">
      <c r="A234" s="28" t="s">
        <v>50</v>
      </c>
      <c r="B234" s="10"/>
      <c r="C234" s="32"/>
    </row>
    <row r="235" spans="1:3" hidden="1" x14ac:dyDescent="0.25">
      <c r="A235" s="28" t="s">
        <v>26</v>
      </c>
      <c r="B235" s="10"/>
      <c r="C235" s="32"/>
    </row>
    <row r="236" spans="1:3" hidden="1" x14ac:dyDescent="0.25">
      <c r="A236" s="28" t="s">
        <v>27</v>
      </c>
      <c r="B236" s="10"/>
      <c r="C236" s="32"/>
    </row>
    <row r="237" spans="1:3" hidden="1" x14ac:dyDescent="0.25">
      <c r="A237" s="28" t="s">
        <v>28</v>
      </c>
      <c r="B237" s="10"/>
      <c r="C237" s="32"/>
    </row>
    <row r="238" spans="1:3" hidden="1" x14ac:dyDescent="0.25">
      <c r="A238" s="28" t="s">
        <v>29</v>
      </c>
      <c r="B238" s="10"/>
      <c r="C238" s="32"/>
    </row>
    <row r="239" spans="1:3" hidden="1" x14ac:dyDescent="0.25">
      <c r="A239" s="28" t="s">
        <v>30</v>
      </c>
      <c r="B239" s="10"/>
      <c r="C239" s="32"/>
    </row>
    <row r="240" spans="1:3" ht="30" hidden="1" x14ac:dyDescent="0.25">
      <c r="A240" s="28" t="s">
        <v>52</v>
      </c>
      <c r="B240" s="10"/>
      <c r="C240" s="32"/>
    </row>
    <row r="241" spans="1:3" hidden="1" x14ac:dyDescent="0.25">
      <c r="A241" s="28" t="s">
        <v>31</v>
      </c>
      <c r="B241" s="10"/>
      <c r="C241" s="32"/>
    </row>
    <row r="242" spans="1:3" hidden="1" x14ac:dyDescent="0.25">
      <c r="A242" s="28" t="s">
        <v>32</v>
      </c>
      <c r="B242" s="10"/>
      <c r="C242" s="32"/>
    </row>
    <row r="243" spans="1:3" hidden="1" x14ac:dyDescent="0.25">
      <c r="A243" s="28" t="s">
        <v>33</v>
      </c>
      <c r="B243" s="10"/>
      <c r="C243" s="32"/>
    </row>
    <row r="244" spans="1:3" ht="30" hidden="1" x14ac:dyDescent="0.25">
      <c r="A244" s="28" t="s">
        <v>34</v>
      </c>
      <c r="B244" s="10"/>
      <c r="C244" s="32"/>
    </row>
    <row r="245" spans="1:3" hidden="1" x14ac:dyDescent="0.25">
      <c r="A245" s="28" t="s">
        <v>53</v>
      </c>
      <c r="B245" s="22"/>
      <c r="C245" s="33"/>
    </row>
    <row r="246" spans="1:3" hidden="1" x14ac:dyDescent="0.25">
      <c r="A246" s="28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topLeftCell="A154">
      <selection activeCell="D168" sqref="D168:E168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>
      <selection activeCell="I5" sqref="I5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12">
      <selection activeCell="A49" sqref="A49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65">
      <selection activeCell="E181" sqref="E181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>
      <selection activeCell="A96" sqref="A96:C96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6">
      <selection activeCell="G202" sqref="G202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246"/>
  <sheetViews>
    <sheetView topLeftCell="A223" zoomScaleSheetLayoutView="100" workbookViewId="0">
      <selection activeCell="B198" sqref="B198:C198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4" width="9.140625" style="1"/>
    <col min="5" max="5" width="30.140625" style="1" customWidth="1"/>
    <col min="6" max="6" width="11.85546875" style="1" customWidth="1"/>
    <col min="7" max="7" width="9.42578125" style="1" customWidth="1"/>
    <col min="8" max="8" width="26.7109375" style="1" customWidth="1"/>
    <col min="9" max="9" width="12.85546875" style="1" customWidth="1"/>
    <col min="10" max="16384" width="9.140625" style="1"/>
  </cols>
  <sheetData>
    <row r="1" spans="1:10" x14ac:dyDescent="0.25">
      <c r="A1" s="103" t="s">
        <v>0</v>
      </c>
      <c r="B1" s="103"/>
      <c r="C1" s="103"/>
      <c r="E1" s="52" t="s">
        <v>120</v>
      </c>
      <c r="F1" s="53" t="s">
        <v>107</v>
      </c>
      <c r="H1" s="47" t="s">
        <v>108</v>
      </c>
      <c r="I1" s="54">
        <f>I4+I8+I11</f>
        <v>0</v>
      </c>
      <c r="J1" s="44"/>
    </row>
    <row r="2" spans="1:10" x14ac:dyDescent="0.25">
      <c r="A2" s="103" t="s">
        <v>1</v>
      </c>
      <c r="B2" s="103"/>
      <c r="C2" s="103"/>
      <c r="E2" s="55" t="s">
        <v>121</v>
      </c>
      <c r="F2" s="49"/>
      <c r="G2" s="49"/>
      <c r="H2" s="56" t="s">
        <v>122</v>
      </c>
      <c r="I2" s="50"/>
      <c r="J2" s="44"/>
    </row>
    <row r="3" spans="1:10" x14ac:dyDescent="0.25">
      <c r="A3" s="112" t="s">
        <v>132</v>
      </c>
      <c r="B3" s="112"/>
      <c r="C3" s="112"/>
      <c r="E3" s="44" t="s">
        <v>112</v>
      </c>
      <c r="F3" s="57">
        <f>SUM(B161:B166)</f>
        <v>0</v>
      </c>
      <c r="H3" s="47" t="s">
        <v>123</v>
      </c>
      <c r="I3" s="49"/>
      <c r="J3" s="44"/>
    </row>
    <row r="4" spans="1:10" x14ac:dyDescent="0.25">
      <c r="A4" s="102" t="s">
        <v>2</v>
      </c>
      <c r="B4" s="102"/>
      <c r="C4" s="102"/>
      <c r="E4" s="44" t="s">
        <v>124</v>
      </c>
      <c r="F4" s="57">
        <f>B91+B129</f>
        <v>0</v>
      </c>
      <c r="H4" s="47" t="s">
        <v>110</v>
      </c>
      <c r="I4" s="58">
        <f>SUM(I5:I7)</f>
        <v>0</v>
      </c>
      <c r="J4" s="44"/>
    </row>
    <row r="5" spans="1:10" x14ac:dyDescent="0.25">
      <c r="A5" s="104" t="s">
        <v>89</v>
      </c>
      <c r="B5" s="104"/>
      <c r="C5" s="104"/>
      <c r="E5" s="59" t="s">
        <v>125</v>
      </c>
      <c r="F5" s="60">
        <f>B93+B95+B97+B49</f>
        <v>0</v>
      </c>
      <c r="G5" s="49"/>
      <c r="H5" s="61" t="s">
        <v>111</v>
      </c>
      <c r="I5" s="62">
        <f>C93+C95+C97</f>
        <v>0</v>
      </c>
      <c r="J5" s="44"/>
    </row>
    <row r="6" spans="1:10" x14ac:dyDescent="0.25">
      <c r="A6" s="102" t="s">
        <v>3</v>
      </c>
      <c r="B6" s="102"/>
      <c r="C6" s="102"/>
      <c r="E6" s="44" t="s">
        <v>109</v>
      </c>
      <c r="F6" s="57">
        <f>B176-F3</f>
        <v>0</v>
      </c>
      <c r="G6" s="1" t="s">
        <v>126</v>
      </c>
      <c r="H6" s="61" t="s">
        <v>113</v>
      </c>
      <c r="I6" s="62">
        <f>SUM(C161:C167)</f>
        <v>0</v>
      </c>
      <c r="J6" s="44"/>
    </row>
    <row r="7" spans="1:10" x14ac:dyDescent="0.25">
      <c r="A7" s="102" t="s">
        <v>4</v>
      </c>
      <c r="B7" s="102"/>
      <c r="C7" s="102"/>
      <c r="F7" s="49"/>
      <c r="H7" s="63" t="s">
        <v>127</v>
      </c>
      <c r="I7" s="62">
        <f>C91+C129+C176-SUM(C161:C167)+C49</f>
        <v>0</v>
      </c>
      <c r="J7" s="44"/>
    </row>
    <row r="8" spans="1:10" x14ac:dyDescent="0.25">
      <c r="A8" s="102" t="s">
        <v>104</v>
      </c>
      <c r="B8" s="102"/>
      <c r="C8" s="102"/>
      <c r="E8" s="48" t="s">
        <v>114</v>
      </c>
      <c r="F8" s="49"/>
      <c r="G8" s="49"/>
      <c r="H8" s="47" t="s">
        <v>115</v>
      </c>
      <c r="I8" s="58">
        <f>C47+C50+C51+C206</f>
        <v>0</v>
      </c>
      <c r="J8" s="44"/>
    </row>
    <row r="9" spans="1:10" x14ac:dyDescent="0.25">
      <c r="E9" s="68" t="s">
        <v>129</v>
      </c>
      <c r="F9" s="57">
        <f>B47+B51-B246</f>
        <v>0</v>
      </c>
      <c r="G9" s="64">
        <f>B50+B206</f>
        <v>0</v>
      </c>
      <c r="H9" s="61" t="s">
        <v>116</v>
      </c>
      <c r="I9" s="62">
        <f>I8-I10</f>
        <v>0</v>
      </c>
      <c r="J9" s="44"/>
    </row>
    <row r="10" spans="1:10" ht="90" x14ac:dyDescent="0.25">
      <c r="A10" s="8" t="s">
        <v>59</v>
      </c>
      <c r="B10" s="4" t="s">
        <v>5</v>
      </c>
      <c r="C10" s="8" t="s">
        <v>6</v>
      </c>
      <c r="E10" s="1" t="s">
        <v>128</v>
      </c>
      <c r="F10" s="51">
        <f>B246</f>
        <v>0</v>
      </c>
      <c r="H10" s="61" t="s">
        <v>117</v>
      </c>
      <c r="I10" s="66">
        <f>C246</f>
        <v>0</v>
      </c>
      <c r="J10" s="44"/>
    </row>
    <row r="11" spans="1:10" x14ac:dyDescent="0.25">
      <c r="A11" s="8">
        <v>1</v>
      </c>
      <c r="B11" s="4">
        <v>2</v>
      </c>
      <c r="C11" s="8">
        <v>3</v>
      </c>
      <c r="E11" s="49" t="s">
        <v>118</v>
      </c>
      <c r="F11" s="51">
        <f>B207</f>
        <v>0</v>
      </c>
      <c r="H11" s="47" t="s">
        <v>119</v>
      </c>
      <c r="I11" s="58">
        <f>C207</f>
        <v>0</v>
      </c>
      <c r="J11" s="65">
        <f>I1-C209</f>
        <v>0</v>
      </c>
    </row>
    <row r="12" spans="1:10" x14ac:dyDescent="0.25">
      <c r="A12" s="105" t="s">
        <v>95</v>
      </c>
      <c r="B12" s="105"/>
      <c r="C12" s="105"/>
      <c r="F12" s="2"/>
    </row>
    <row r="13" spans="1:10" x14ac:dyDescent="0.25">
      <c r="A13" s="15" t="s">
        <v>7</v>
      </c>
      <c r="B13" s="4">
        <v>0</v>
      </c>
      <c r="C13" s="16">
        <v>0</v>
      </c>
      <c r="E13" s="49" t="s">
        <v>118</v>
      </c>
      <c r="F13" s="51">
        <f>B207</f>
        <v>0</v>
      </c>
    </row>
    <row r="14" spans="1:10" x14ac:dyDescent="0.25">
      <c r="A14" s="15" t="s">
        <v>98</v>
      </c>
      <c r="B14" s="4">
        <v>0</v>
      </c>
      <c r="C14" s="16">
        <v>0</v>
      </c>
    </row>
    <row r="15" spans="1:10" x14ac:dyDescent="0.25">
      <c r="A15" s="15" t="s">
        <v>8</v>
      </c>
      <c r="B15" s="4">
        <v>0</v>
      </c>
      <c r="C15" s="16">
        <v>0</v>
      </c>
    </row>
    <row r="16" spans="1:10" x14ac:dyDescent="0.25">
      <c r="A16" s="15" t="s">
        <v>54</v>
      </c>
      <c r="B16" s="4"/>
      <c r="C16" s="16"/>
    </row>
    <row r="17" spans="1:3" x14ac:dyDescent="0.25">
      <c r="A17" s="15" t="s">
        <v>9</v>
      </c>
      <c r="B17" s="4">
        <v>0</v>
      </c>
      <c r="C17" s="16">
        <v>0</v>
      </c>
    </row>
    <row r="18" spans="1:3" x14ac:dyDescent="0.25">
      <c r="A18" s="15" t="s">
        <v>10</v>
      </c>
      <c r="B18" s="4">
        <v>0</v>
      </c>
      <c r="C18" s="16">
        <v>0</v>
      </c>
    </row>
    <row r="19" spans="1:3" x14ac:dyDescent="0.25">
      <c r="A19" s="15" t="s">
        <v>11</v>
      </c>
      <c r="B19" s="4">
        <v>0</v>
      </c>
      <c r="C19" s="16">
        <v>0</v>
      </c>
    </row>
    <row r="20" spans="1:3" x14ac:dyDescent="0.25">
      <c r="A20" s="15" t="s">
        <v>12</v>
      </c>
      <c r="B20" s="4">
        <v>0</v>
      </c>
      <c r="C20" s="16">
        <v>0</v>
      </c>
    </row>
    <row r="21" spans="1:3" x14ac:dyDescent="0.25">
      <c r="A21" s="15" t="s">
        <v>13</v>
      </c>
      <c r="B21" s="4">
        <v>0</v>
      </c>
      <c r="C21" s="16">
        <v>0</v>
      </c>
    </row>
    <row r="22" spans="1:3" x14ac:dyDescent="0.25">
      <c r="A22" s="15" t="s">
        <v>14</v>
      </c>
      <c r="B22" s="4">
        <v>0</v>
      </c>
      <c r="C22" s="16">
        <v>0</v>
      </c>
    </row>
    <row r="23" spans="1:3" x14ac:dyDescent="0.25">
      <c r="A23" s="15" t="s">
        <v>15</v>
      </c>
      <c r="B23" s="4">
        <v>0</v>
      </c>
      <c r="C23" s="16">
        <v>0</v>
      </c>
    </row>
    <row r="24" spans="1:3" x14ac:dyDescent="0.25">
      <c r="A24" s="15" t="s">
        <v>16</v>
      </c>
      <c r="B24" s="4">
        <v>0</v>
      </c>
      <c r="C24" s="16">
        <v>0</v>
      </c>
    </row>
    <row r="25" spans="1:3" x14ac:dyDescent="0.25">
      <c r="A25" s="15" t="s">
        <v>17</v>
      </c>
      <c r="B25" s="4">
        <v>0</v>
      </c>
      <c r="C25" s="16">
        <v>0</v>
      </c>
    </row>
    <row r="26" spans="1:3" x14ac:dyDescent="0.25">
      <c r="A26" s="15" t="s">
        <v>97</v>
      </c>
      <c r="B26" s="4">
        <v>0</v>
      </c>
      <c r="C26" s="16">
        <v>0</v>
      </c>
    </row>
    <row r="27" spans="1:3" x14ac:dyDescent="0.25">
      <c r="A27" s="15" t="s">
        <v>51</v>
      </c>
      <c r="B27" s="4">
        <v>0</v>
      </c>
      <c r="C27" s="16">
        <v>0</v>
      </c>
    </row>
    <row r="28" spans="1:3" x14ac:dyDescent="0.25">
      <c r="A28" s="15" t="s">
        <v>20</v>
      </c>
      <c r="B28" s="4">
        <v>0</v>
      </c>
      <c r="C28" s="16">
        <v>0</v>
      </c>
    </row>
    <row r="29" spans="1:3" x14ac:dyDescent="0.25">
      <c r="A29" s="15" t="s">
        <v>21</v>
      </c>
      <c r="B29" s="4">
        <v>0</v>
      </c>
      <c r="C29" s="16">
        <v>0</v>
      </c>
    </row>
    <row r="30" spans="1:3" x14ac:dyDescent="0.25">
      <c r="A30" s="15" t="s">
        <v>22</v>
      </c>
      <c r="B30" s="4">
        <v>0</v>
      </c>
      <c r="C30" s="16">
        <v>0</v>
      </c>
    </row>
    <row r="31" spans="1:3" x14ac:dyDescent="0.25">
      <c r="A31" s="15" t="s">
        <v>23</v>
      </c>
      <c r="B31" s="4">
        <v>0</v>
      </c>
      <c r="C31" s="16">
        <v>0</v>
      </c>
    </row>
    <row r="32" spans="1:3" x14ac:dyDescent="0.25">
      <c r="A32" s="15" t="s">
        <v>24</v>
      </c>
      <c r="B32" s="4">
        <v>0</v>
      </c>
      <c r="C32" s="16">
        <v>0</v>
      </c>
    </row>
    <row r="33" spans="1:3" x14ac:dyDescent="0.25">
      <c r="A33" s="15" t="s">
        <v>25</v>
      </c>
      <c r="B33" s="4">
        <v>0</v>
      </c>
      <c r="C33" s="16">
        <v>0</v>
      </c>
    </row>
    <row r="34" spans="1:3" x14ac:dyDescent="0.25">
      <c r="A34" s="15" t="s">
        <v>49</v>
      </c>
      <c r="B34" s="4">
        <v>0</v>
      </c>
      <c r="C34" s="16">
        <v>0</v>
      </c>
    </row>
    <row r="35" spans="1:3" x14ac:dyDescent="0.25">
      <c r="A35" s="15" t="s">
        <v>50</v>
      </c>
      <c r="B35" s="4">
        <v>0</v>
      </c>
      <c r="C35" s="16">
        <v>0</v>
      </c>
    </row>
    <row r="36" spans="1:3" x14ac:dyDescent="0.25">
      <c r="A36" s="15" t="s">
        <v>26</v>
      </c>
      <c r="B36" s="4">
        <v>0</v>
      </c>
      <c r="C36" s="16">
        <v>0</v>
      </c>
    </row>
    <row r="37" spans="1:3" x14ac:dyDescent="0.25">
      <c r="A37" s="15" t="s">
        <v>27</v>
      </c>
      <c r="B37" s="4">
        <v>0</v>
      </c>
      <c r="C37" s="16">
        <v>0</v>
      </c>
    </row>
    <row r="38" spans="1:3" x14ac:dyDescent="0.25">
      <c r="A38" s="15" t="s">
        <v>28</v>
      </c>
      <c r="B38" s="4">
        <v>0</v>
      </c>
      <c r="C38" s="16">
        <v>0</v>
      </c>
    </row>
    <row r="39" spans="1:3" x14ac:dyDescent="0.25">
      <c r="A39" s="15" t="s">
        <v>29</v>
      </c>
      <c r="B39" s="4">
        <v>0</v>
      </c>
      <c r="C39" s="16">
        <v>0</v>
      </c>
    </row>
    <row r="40" spans="1:3" x14ac:dyDescent="0.25">
      <c r="A40" s="15" t="s">
        <v>30</v>
      </c>
      <c r="B40" s="4">
        <v>0</v>
      </c>
      <c r="C40" s="16">
        <v>0</v>
      </c>
    </row>
    <row r="41" spans="1:3" ht="30" x14ac:dyDescent="0.25">
      <c r="A41" s="15" t="s">
        <v>52</v>
      </c>
      <c r="B41" s="4">
        <v>0</v>
      </c>
      <c r="C41" s="16">
        <v>0</v>
      </c>
    </row>
    <row r="42" spans="1:3" x14ac:dyDescent="0.25">
      <c r="A42" s="15" t="s">
        <v>31</v>
      </c>
      <c r="B42" s="4">
        <v>0</v>
      </c>
      <c r="C42" s="16">
        <v>0</v>
      </c>
    </row>
    <row r="43" spans="1:3" x14ac:dyDescent="0.25">
      <c r="A43" s="15" t="s">
        <v>32</v>
      </c>
      <c r="B43" s="4">
        <v>0</v>
      </c>
      <c r="C43" s="16">
        <v>0</v>
      </c>
    </row>
    <row r="44" spans="1:3" x14ac:dyDescent="0.25">
      <c r="A44" s="15" t="s">
        <v>33</v>
      </c>
      <c r="B44" s="4"/>
      <c r="C44" s="16"/>
    </row>
    <row r="45" spans="1:3" ht="30" x14ac:dyDescent="0.25">
      <c r="A45" s="15" t="s">
        <v>34</v>
      </c>
      <c r="B45" s="4"/>
      <c r="C45" s="16"/>
    </row>
    <row r="46" spans="1:3" x14ac:dyDescent="0.25">
      <c r="A46" s="15" t="s">
        <v>53</v>
      </c>
      <c r="B46" s="4">
        <v>0</v>
      </c>
      <c r="C46" s="16">
        <v>0</v>
      </c>
    </row>
    <row r="47" spans="1:3" x14ac:dyDescent="0.25">
      <c r="A47" s="29" t="s">
        <v>36</v>
      </c>
      <c r="B47" s="5">
        <f>SUM(B13:B46)</f>
        <v>0</v>
      </c>
      <c r="C47" s="11">
        <f>SUM(C13:C46)</f>
        <v>0</v>
      </c>
    </row>
    <row r="48" spans="1:3" x14ac:dyDescent="0.25">
      <c r="A48" s="107" t="s">
        <v>35</v>
      </c>
      <c r="B48" s="108"/>
      <c r="C48" s="109"/>
    </row>
    <row r="49" spans="1:5" x14ac:dyDescent="0.25">
      <c r="A49" s="24" t="s">
        <v>101</v>
      </c>
      <c r="B49" s="4"/>
      <c r="C49" s="16"/>
    </row>
    <row r="50" spans="1:5" x14ac:dyDescent="0.25">
      <c r="A50" s="24" t="s">
        <v>102</v>
      </c>
      <c r="B50" s="4"/>
      <c r="C50" s="16"/>
    </row>
    <row r="51" spans="1:5" x14ac:dyDescent="0.25">
      <c r="A51" s="24" t="s">
        <v>103</v>
      </c>
      <c r="B51" s="4"/>
      <c r="C51" s="16"/>
    </row>
    <row r="52" spans="1:5" s="21" customFormat="1" ht="14.25" x14ac:dyDescent="0.25">
      <c r="A52" s="29" t="s">
        <v>36</v>
      </c>
      <c r="B52" s="5"/>
      <c r="C52" s="11">
        <f>SUM(C49:C51)</f>
        <v>0</v>
      </c>
    </row>
    <row r="53" spans="1:5" x14ac:dyDescent="0.25">
      <c r="A53" s="105" t="s">
        <v>60</v>
      </c>
      <c r="B53" s="105"/>
      <c r="C53" s="105"/>
    </row>
    <row r="54" spans="1:5" x14ac:dyDescent="0.25">
      <c r="A54" s="105" t="s">
        <v>83</v>
      </c>
      <c r="B54" s="105"/>
      <c r="C54" s="105"/>
    </row>
    <row r="55" spans="1:5" x14ac:dyDescent="0.25">
      <c r="A55" s="18" t="s">
        <v>27</v>
      </c>
      <c r="B55" s="4"/>
      <c r="C55" s="16"/>
      <c r="D55" s="69"/>
      <c r="E55" s="70"/>
    </row>
    <row r="56" spans="1:5" x14ac:dyDescent="0.25">
      <c r="A56" s="18" t="s">
        <v>14</v>
      </c>
      <c r="B56" s="4">
        <v>0</v>
      </c>
      <c r="C56" s="16"/>
      <c r="D56" s="69"/>
      <c r="E56" s="70"/>
    </row>
    <row r="57" spans="1:5" x14ac:dyDescent="0.25">
      <c r="A57" s="18" t="s">
        <v>9</v>
      </c>
      <c r="B57" s="4">
        <v>0</v>
      </c>
      <c r="C57" s="16"/>
      <c r="D57" s="69"/>
      <c r="E57" s="70"/>
    </row>
    <row r="58" spans="1:5" x14ac:dyDescent="0.25">
      <c r="A58" s="18" t="s">
        <v>13</v>
      </c>
      <c r="B58" s="4">
        <v>0</v>
      </c>
      <c r="C58" s="16"/>
      <c r="D58" s="69"/>
      <c r="E58" s="70"/>
    </row>
    <row r="59" spans="1:5" x14ac:dyDescent="0.25">
      <c r="A59" s="18" t="s">
        <v>54</v>
      </c>
      <c r="B59" s="4">
        <v>0</v>
      </c>
      <c r="C59" s="16"/>
      <c r="D59" s="69"/>
      <c r="E59" s="70"/>
    </row>
    <row r="60" spans="1:5" x14ac:dyDescent="0.25">
      <c r="A60" s="18" t="s">
        <v>41</v>
      </c>
      <c r="B60" s="4">
        <v>0</v>
      </c>
      <c r="C60" s="16"/>
      <c r="D60" s="69"/>
      <c r="E60" s="70"/>
    </row>
    <row r="61" spans="1:5" x14ac:dyDescent="0.25">
      <c r="A61" s="18" t="s">
        <v>32</v>
      </c>
      <c r="B61" s="4">
        <v>0</v>
      </c>
      <c r="C61" s="16"/>
      <c r="D61" s="69"/>
      <c r="E61" s="70"/>
    </row>
    <row r="62" spans="1:5" x14ac:dyDescent="0.25">
      <c r="A62" s="18" t="s">
        <v>7</v>
      </c>
      <c r="B62" s="4">
        <v>0</v>
      </c>
      <c r="C62" s="16"/>
      <c r="D62" s="69"/>
      <c r="E62" s="70"/>
    </row>
    <row r="63" spans="1:5" x14ac:dyDescent="0.25">
      <c r="A63" s="18" t="s">
        <v>24</v>
      </c>
      <c r="B63" s="4">
        <v>0</v>
      </c>
      <c r="C63" s="16"/>
      <c r="D63" s="69"/>
      <c r="E63" s="70"/>
    </row>
    <row r="64" spans="1:5" x14ac:dyDescent="0.25">
      <c r="A64" s="18" t="s">
        <v>30</v>
      </c>
      <c r="B64" s="4">
        <v>0</v>
      </c>
      <c r="C64" s="16"/>
      <c r="D64" s="69"/>
      <c r="E64" s="70"/>
    </row>
    <row r="65" spans="1:5" x14ac:dyDescent="0.25">
      <c r="A65" s="18" t="s">
        <v>20</v>
      </c>
      <c r="B65" s="4">
        <v>0</v>
      </c>
      <c r="C65" s="16"/>
      <c r="D65" s="69"/>
      <c r="E65" s="70"/>
    </row>
    <row r="66" spans="1:5" x14ac:dyDescent="0.25">
      <c r="A66" s="18" t="s">
        <v>17</v>
      </c>
      <c r="B66" s="4">
        <v>0</v>
      </c>
      <c r="C66" s="16"/>
      <c r="D66" s="69"/>
      <c r="E66" s="70"/>
    </row>
    <row r="67" spans="1:5" x14ac:dyDescent="0.25">
      <c r="A67" s="18" t="s">
        <v>12</v>
      </c>
      <c r="B67" s="4">
        <v>0</v>
      </c>
      <c r="C67" s="16"/>
      <c r="D67" s="69"/>
      <c r="E67" s="70"/>
    </row>
    <row r="68" spans="1:5" x14ac:dyDescent="0.25">
      <c r="A68" s="18" t="s">
        <v>40</v>
      </c>
      <c r="B68" s="4">
        <v>0</v>
      </c>
      <c r="C68" s="16"/>
      <c r="D68" s="69"/>
      <c r="E68" s="70"/>
    </row>
    <row r="69" spans="1:5" x14ac:dyDescent="0.25">
      <c r="A69" s="18" t="s">
        <v>28</v>
      </c>
      <c r="B69" s="4">
        <v>0</v>
      </c>
      <c r="C69" s="16"/>
      <c r="D69" s="69"/>
      <c r="E69" s="70"/>
    </row>
    <row r="70" spans="1:5" x14ac:dyDescent="0.25">
      <c r="A70" s="18" t="s">
        <v>29</v>
      </c>
      <c r="B70" s="4">
        <v>0</v>
      </c>
      <c r="C70" s="16"/>
      <c r="D70" s="69"/>
      <c r="E70" s="70"/>
    </row>
    <row r="71" spans="1:5" x14ac:dyDescent="0.25">
      <c r="A71" s="18" t="s">
        <v>15</v>
      </c>
      <c r="B71" s="4">
        <v>0</v>
      </c>
      <c r="C71" s="16"/>
      <c r="D71" s="69"/>
      <c r="E71" s="70"/>
    </row>
    <row r="72" spans="1:5" x14ac:dyDescent="0.25">
      <c r="A72" s="18" t="s">
        <v>10</v>
      </c>
      <c r="B72" s="4">
        <v>0</v>
      </c>
      <c r="C72" s="16"/>
      <c r="D72" s="69"/>
      <c r="E72" s="70"/>
    </row>
    <row r="73" spans="1:5" x14ac:dyDescent="0.25">
      <c r="A73" s="18" t="s">
        <v>8</v>
      </c>
      <c r="B73" s="4">
        <v>0</v>
      </c>
      <c r="C73" s="16"/>
      <c r="D73" s="69"/>
      <c r="E73" s="70"/>
    </row>
    <row r="74" spans="1:5" x14ac:dyDescent="0.25">
      <c r="A74" s="18" t="s">
        <v>46</v>
      </c>
      <c r="B74" s="4">
        <v>0</v>
      </c>
      <c r="C74" s="16"/>
      <c r="D74" s="69"/>
      <c r="E74" s="70"/>
    </row>
    <row r="75" spans="1:5" x14ac:dyDescent="0.25">
      <c r="A75" s="18" t="s">
        <v>16</v>
      </c>
      <c r="B75" s="4">
        <v>0</v>
      </c>
      <c r="C75" s="16"/>
      <c r="D75" s="69"/>
      <c r="E75" s="70"/>
    </row>
    <row r="76" spans="1:5" x14ac:dyDescent="0.25">
      <c r="A76" s="18" t="s">
        <v>39</v>
      </c>
      <c r="B76" s="4">
        <v>0</v>
      </c>
      <c r="C76" s="16"/>
      <c r="D76" s="69"/>
      <c r="E76" s="70"/>
    </row>
    <row r="77" spans="1:5" x14ac:dyDescent="0.25">
      <c r="A77" s="18" t="s">
        <v>38</v>
      </c>
      <c r="B77" s="4">
        <v>0</v>
      </c>
      <c r="C77" s="16"/>
      <c r="D77" s="69"/>
      <c r="E77" s="70"/>
    </row>
    <row r="78" spans="1:5" x14ac:dyDescent="0.25">
      <c r="A78" s="18" t="s">
        <v>37</v>
      </c>
      <c r="B78" s="4">
        <v>0</v>
      </c>
      <c r="C78" s="16"/>
      <c r="D78" s="69"/>
      <c r="E78" s="70"/>
    </row>
    <row r="79" spans="1:5" x14ac:dyDescent="0.25">
      <c r="A79" s="18" t="s">
        <v>21</v>
      </c>
      <c r="B79" s="4">
        <v>0</v>
      </c>
      <c r="C79" s="16"/>
      <c r="D79" s="69"/>
      <c r="E79" s="70"/>
    </row>
    <row r="80" spans="1:5" x14ac:dyDescent="0.25">
      <c r="A80" s="18" t="s">
        <v>55</v>
      </c>
      <c r="B80" s="4">
        <v>0</v>
      </c>
      <c r="C80" s="16"/>
      <c r="D80" s="69"/>
      <c r="E80" s="70"/>
    </row>
    <row r="81" spans="1:5" x14ac:dyDescent="0.25">
      <c r="A81" s="18" t="s">
        <v>88</v>
      </c>
      <c r="B81" s="4"/>
      <c r="C81" s="16"/>
      <c r="D81" s="69"/>
      <c r="E81" s="70"/>
    </row>
    <row r="82" spans="1:5" x14ac:dyDescent="0.25">
      <c r="A82" s="18" t="s">
        <v>11</v>
      </c>
      <c r="B82" s="4">
        <v>0</v>
      </c>
      <c r="C82" s="16"/>
      <c r="D82" s="69"/>
      <c r="E82" s="70"/>
    </row>
    <row r="83" spans="1:5" x14ac:dyDescent="0.25">
      <c r="A83" s="18" t="s">
        <v>130</v>
      </c>
      <c r="B83" s="4"/>
      <c r="C83" s="16"/>
      <c r="D83" s="71"/>
      <c r="E83" s="72"/>
    </row>
    <row r="84" spans="1:5" s="3" customFormat="1" x14ac:dyDescent="0.25">
      <c r="A84" s="29" t="s">
        <v>45</v>
      </c>
      <c r="B84" s="5">
        <f>SUM(B55:B83)</f>
        <v>0</v>
      </c>
      <c r="C84" s="11">
        <f>SUM(C55:C83)</f>
        <v>0</v>
      </c>
      <c r="D84" s="71"/>
      <c r="E84" s="72"/>
    </row>
    <row r="85" spans="1:5" x14ac:dyDescent="0.25">
      <c r="A85" s="19" t="s">
        <v>76</v>
      </c>
      <c r="B85" s="4"/>
      <c r="C85" s="16"/>
    </row>
    <row r="86" spans="1:5" x14ac:dyDescent="0.25">
      <c r="A86" s="19" t="s">
        <v>42</v>
      </c>
      <c r="B86" s="4"/>
      <c r="C86" s="16"/>
      <c r="D86" s="2"/>
      <c r="E86" s="2"/>
    </row>
    <row r="87" spans="1:5" x14ac:dyDescent="0.25">
      <c r="A87" s="19" t="s">
        <v>131</v>
      </c>
      <c r="B87" s="4"/>
      <c r="C87" s="16"/>
      <c r="D87" s="2"/>
      <c r="E87" s="2"/>
    </row>
    <row r="88" spans="1:5" x14ac:dyDescent="0.25">
      <c r="A88" s="19" t="s">
        <v>44</v>
      </c>
      <c r="B88" s="4"/>
      <c r="C88" s="16"/>
    </row>
    <row r="89" spans="1:5" x14ac:dyDescent="0.25">
      <c r="A89" s="19" t="s">
        <v>43</v>
      </c>
      <c r="B89" s="4"/>
      <c r="C89" s="16"/>
    </row>
    <row r="90" spans="1:5" s="21" customFormat="1" x14ac:dyDescent="0.25">
      <c r="A90" s="67" t="s">
        <v>84</v>
      </c>
      <c r="B90" s="22">
        <f>SUM(B85:B89)</f>
        <v>0</v>
      </c>
      <c r="C90" s="23">
        <f>SUM(C85:C89)</f>
        <v>0</v>
      </c>
    </row>
    <row r="91" spans="1:5" x14ac:dyDescent="0.25">
      <c r="A91" s="29" t="s">
        <v>36</v>
      </c>
      <c r="B91" s="5">
        <f>B84+B90</f>
        <v>0</v>
      </c>
      <c r="C91" s="11">
        <f>C84+C90</f>
        <v>0</v>
      </c>
    </row>
    <row r="92" spans="1:5" x14ac:dyDescent="0.25">
      <c r="A92" s="107" t="s">
        <v>85</v>
      </c>
      <c r="B92" s="108"/>
      <c r="C92" s="109"/>
    </row>
    <row r="93" spans="1:5" x14ac:dyDescent="0.25">
      <c r="A93" s="24" t="s">
        <v>100</v>
      </c>
      <c r="B93" s="4"/>
      <c r="C93" s="16"/>
    </row>
    <row r="94" spans="1:5" x14ac:dyDescent="0.25">
      <c r="A94" s="107" t="s">
        <v>86</v>
      </c>
      <c r="B94" s="108"/>
      <c r="C94" s="109"/>
    </row>
    <row r="95" spans="1:5" x14ac:dyDescent="0.25">
      <c r="A95" s="24" t="s">
        <v>100</v>
      </c>
      <c r="B95" s="4"/>
      <c r="C95" s="16"/>
    </row>
    <row r="96" spans="1:5" ht="15" customHeight="1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/>
      <c r="C97" s="16"/>
    </row>
    <row r="98" spans="1:3" x14ac:dyDescent="0.25">
      <c r="A98" s="105" t="s">
        <v>94</v>
      </c>
      <c r="B98" s="105"/>
      <c r="C98" s="105"/>
    </row>
    <row r="99" spans="1:3" x14ac:dyDescent="0.25">
      <c r="A99" s="18" t="s">
        <v>27</v>
      </c>
      <c r="B99" s="4"/>
      <c r="C99" s="16"/>
    </row>
    <row r="100" spans="1:3" x14ac:dyDescent="0.25">
      <c r="A100" s="18" t="s">
        <v>14</v>
      </c>
      <c r="B100" s="4"/>
      <c r="C100" s="16"/>
    </row>
    <row r="101" spans="1:3" x14ac:dyDescent="0.25">
      <c r="A101" s="18" t="s">
        <v>9</v>
      </c>
      <c r="B101" s="4"/>
      <c r="C101" s="16"/>
    </row>
    <row r="102" spans="1:3" x14ac:dyDescent="0.25">
      <c r="A102" s="18" t="s">
        <v>13</v>
      </c>
      <c r="B102" s="4"/>
      <c r="C102" s="16"/>
    </row>
    <row r="103" spans="1:3" x14ac:dyDescent="0.25">
      <c r="A103" s="18" t="s">
        <v>54</v>
      </c>
      <c r="B103" s="4"/>
      <c r="C103" s="16"/>
    </row>
    <row r="104" spans="1:3" x14ac:dyDescent="0.25">
      <c r="A104" s="18" t="s">
        <v>41</v>
      </c>
      <c r="B104" s="4"/>
      <c r="C104" s="16"/>
    </row>
    <row r="105" spans="1:3" x14ac:dyDescent="0.25">
      <c r="A105" s="18" t="s">
        <v>32</v>
      </c>
      <c r="B105" s="4"/>
      <c r="C105" s="16"/>
    </row>
    <row r="106" spans="1:3" x14ac:dyDescent="0.25">
      <c r="A106" s="18" t="s">
        <v>7</v>
      </c>
      <c r="B106" s="4"/>
      <c r="C106" s="16"/>
    </row>
    <row r="107" spans="1:3" x14ac:dyDescent="0.25">
      <c r="A107" s="18" t="s">
        <v>24</v>
      </c>
      <c r="B107" s="8"/>
      <c r="C107" s="8"/>
    </row>
    <row r="108" spans="1:3" x14ac:dyDescent="0.25">
      <c r="A108" s="18" t="s">
        <v>30</v>
      </c>
      <c r="B108" s="4"/>
      <c r="C108" s="16"/>
    </row>
    <row r="109" spans="1:3" x14ac:dyDescent="0.25">
      <c r="A109" s="18" t="s">
        <v>20</v>
      </c>
      <c r="B109" s="4"/>
      <c r="C109" s="16"/>
    </row>
    <row r="110" spans="1:3" x14ac:dyDescent="0.25">
      <c r="A110" s="18" t="s">
        <v>17</v>
      </c>
      <c r="B110" s="4"/>
      <c r="C110" s="16"/>
    </row>
    <row r="111" spans="1:3" x14ac:dyDescent="0.25">
      <c r="A111" s="18" t="s">
        <v>12</v>
      </c>
      <c r="B111" s="4"/>
      <c r="C111" s="16"/>
    </row>
    <row r="112" spans="1:3" x14ac:dyDescent="0.25">
      <c r="A112" s="18" t="s">
        <v>40</v>
      </c>
      <c r="B112" s="4"/>
      <c r="C112" s="16"/>
    </row>
    <row r="113" spans="1:3" x14ac:dyDescent="0.25">
      <c r="A113" s="18" t="s">
        <v>28</v>
      </c>
      <c r="B113" s="4"/>
      <c r="C113" s="16"/>
    </row>
    <row r="114" spans="1:3" x14ac:dyDescent="0.25">
      <c r="A114" s="18" t="s">
        <v>29</v>
      </c>
      <c r="B114" s="4"/>
      <c r="C114" s="16"/>
    </row>
    <row r="115" spans="1:3" x14ac:dyDescent="0.25">
      <c r="A115" s="18" t="s">
        <v>15</v>
      </c>
      <c r="B115" s="4"/>
      <c r="C115" s="16"/>
    </row>
    <row r="116" spans="1:3" x14ac:dyDescent="0.25">
      <c r="A116" s="18" t="s">
        <v>10</v>
      </c>
      <c r="B116" s="4"/>
      <c r="C116" s="16"/>
    </row>
    <row r="117" spans="1:3" x14ac:dyDescent="0.25">
      <c r="A117" s="18" t="s">
        <v>8</v>
      </c>
      <c r="B117" s="4"/>
      <c r="C117" s="16"/>
    </row>
    <row r="118" spans="1:3" x14ac:dyDescent="0.25">
      <c r="A118" s="18" t="s">
        <v>46</v>
      </c>
      <c r="B118" s="4"/>
      <c r="C118" s="16"/>
    </row>
    <row r="119" spans="1:3" x14ac:dyDescent="0.25">
      <c r="A119" s="18" t="s">
        <v>16</v>
      </c>
      <c r="B119" s="4"/>
      <c r="C119" s="16"/>
    </row>
    <row r="120" spans="1:3" x14ac:dyDescent="0.25">
      <c r="A120" s="18" t="s">
        <v>53</v>
      </c>
      <c r="B120" s="4"/>
      <c r="C120" s="16"/>
    </row>
    <row r="121" spans="1:3" x14ac:dyDescent="0.25">
      <c r="A121" s="18" t="s">
        <v>23</v>
      </c>
      <c r="B121" s="4"/>
      <c r="C121" s="16"/>
    </row>
    <row r="122" spans="1:3" x14ac:dyDescent="0.25">
      <c r="A122" s="18" t="s">
        <v>39</v>
      </c>
      <c r="B122" s="4"/>
      <c r="C122" s="16"/>
    </row>
    <row r="123" spans="1:3" x14ac:dyDescent="0.25">
      <c r="A123" s="18" t="s">
        <v>38</v>
      </c>
      <c r="B123" s="4"/>
      <c r="C123" s="16"/>
    </row>
    <row r="124" spans="1:3" x14ac:dyDescent="0.25">
      <c r="A124" s="18" t="s">
        <v>37</v>
      </c>
      <c r="B124" s="4"/>
      <c r="C124" s="16"/>
    </row>
    <row r="125" spans="1:3" x14ac:dyDescent="0.25">
      <c r="A125" s="18" t="s">
        <v>21</v>
      </c>
      <c r="B125" s="4"/>
      <c r="C125" s="16"/>
    </row>
    <row r="126" spans="1:3" x14ac:dyDescent="0.25">
      <c r="A126" s="18" t="s">
        <v>55</v>
      </c>
      <c r="B126" s="4"/>
      <c r="C126" s="16"/>
    </row>
    <row r="127" spans="1:3" x14ac:dyDescent="0.25">
      <c r="A127" s="18" t="s">
        <v>88</v>
      </c>
      <c r="B127" s="4"/>
      <c r="C127" s="16"/>
    </row>
    <row r="128" spans="1:3" x14ac:dyDescent="0.25">
      <c r="A128" s="18" t="s">
        <v>11</v>
      </c>
      <c r="B128" s="4"/>
      <c r="C128" s="16"/>
    </row>
    <row r="129" spans="1:3" x14ac:dyDescent="0.25">
      <c r="A129" s="29" t="s">
        <v>36</v>
      </c>
      <c r="B129" s="5">
        <f>SUM(B99:B128)</f>
        <v>0</v>
      </c>
      <c r="C129" s="11">
        <f>SUM(C99:C128)</f>
        <v>0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/>
      <c r="C131" s="16"/>
    </row>
    <row r="132" spans="1:3" x14ac:dyDescent="0.25">
      <c r="A132" s="18" t="s">
        <v>14</v>
      </c>
      <c r="B132" s="4"/>
      <c r="C132" s="16"/>
    </row>
    <row r="133" spans="1:3" x14ac:dyDescent="0.25">
      <c r="A133" s="18" t="s">
        <v>9</v>
      </c>
      <c r="B133" s="4"/>
      <c r="C133" s="16"/>
    </row>
    <row r="134" spans="1:3" x14ac:dyDescent="0.25">
      <c r="A134" s="18" t="s">
        <v>13</v>
      </c>
      <c r="B134" s="4"/>
      <c r="C134" s="16"/>
    </row>
    <row r="135" spans="1:3" x14ac:dyDescent="0.25">
      <c r="A135" s="18" t="s">
        <v>54</v>
      </c>
      <c r="B135" s="4"/>
      <c r="C135" s="16"/>
    </row>
    <row r="136" spans="1:3" x14ac:dyDescent="0.25">
      <c r="A136" s="18" t="s">
        <v>41</v>
      </c>
      <c r="B136" s="4"/>
      <c r="C136" s="16"/>
    </row>
    <row r="137" spans="1:3" x14ac:dyDescent="0.25">
      <c r="A137" s="18" t="s">
        <v>32</v>
      </c>
      <c r="B137" s="4"/>
      <c r="C137" s="16"/>
    </row>
    <row r="138" spans="1:3" x14ac:dyDescent="0.25">
      <c r="A138" s="18" t="s">
        <v>7</v>
      </c>
      <c r="B138" s="4"/>
      <c r="C138" s="16"/>
    </row>
    <row r="139" spans="1:3" x14ac:dyDescent="0.25">
      <c r="A139" s="18" t="s">
        <v>24</v>
      </c>
      <c r="B139" s="4"/>
      <c r="C139" s="16"/>
    </row>
    <row r="140" spans="1:3" x14ac:dyDescent="0.25">
      <c r="A140" s="18" t="s">
        <v>30</v>
      </c>
      <c r="B140" s="4"/>
      <c r="C140" s="16"/>
    </row>
    <row r="141" spans="1:3" x14ac:dyDescent="0.25">
      <c r="A141" s="18" t="s">
        <v>20</v>
      </c>
      <c r="B141" s="4"/>
      <c r="C141" s="16"/>
    </row>
    <row r="142" spans="1:3" x14ac:dyDescent="0.25">
      <c r="A142" s="18" t="s">
        <v>17</v>
      </c>
      <c r="B142" s="4"/>
      <c r="C142" s="16"/>
    </row>
    <row r="143" spans="1:3" x14ac:dyDescent="0.25">
      <c r="A143" s="18" t="s">
        <v>12</v>
      </c>
      <c r="B143" s="4"/>
      <c r="C143" s="16"/>
    </row>
    <row r="144" spans="1:3" x14ac:dyDescent="0.25">
      <c r="A144" s="18" t="s">
        <v>40</v>
      </c>
      <c r="B144" s="4"/>
      <c r="C144" s="16"/>
    </row>
    <row r="145" spans="1:3" x14ac:dyDescent="0.25">
      <c r="A145" s="18" t="s">
        <v>28</v>
      </c>
      <c r="B145" s="4"/>
      <c r="C145" s="16"/>
    </row>
    <row r="146" spans="1:3" x14ac:dyDescent="0.25">
      <c r="A146" s="18" t="s">
        <v>29</v>
      </c>
      <c r="B146" s="4"/>
      <c r="C146" s="16"/>
    </row>
    <row r="147" spans="1:3" x14ac:dyDescent="0.25">
      <c r="A147" s="18" t="s">
        <v>15</v>
      </c>
      <c r="B147" s="4"/>
      <c r="C147" s="16"/>
    </row>
    <row r="148" spans="1:3" x14ac:dyDescent="0.25">
      <c r="A148" s="18" t="s">
        <v>10</v>
      </c>
      <c r="B148" s="4"/>
      <c r="C148" s="16"/>
    </row>
    <row r="149" spans="1:3" x14ac:dyDescent="0.25">
      <c r="A149" s="18" t="s">
        <v>8</v>
      </c>
      <c r="B149" s="4"/>
      <c r="C149" s="16"/>
    </row>
    <row r="150" spans="1:3" x14ac:dyDescent="0.25">
      <c r="A150" s="18" t="s">
        <v>46</v>
      </c>
      <c r="B150" s="4"/>
      <c r="C150" s="16"/>
    </row>
    <row r="151" spans="1:3" x14ac:dyDescent="0.25">
      <c r="A151" s="18" t="s">
        <v>16</v>
      </c>
      <c r="B151" s="74"/>
      <c r="C151" s="75"/>
    </row>
    <row r="152" spans="1:3" x14ac:dyDescent="0.25">
      <c r="A152" s="18" t="s">
        <v>53</v>
      </c>
      <c r="B152" s="4"/>
      <c r="C152" s="16"/>
    </row>
    <row r="153" spans="1:3" x14ac:dyDescent="0.25">
      <c r="A153" s="18" t="s">
        <v>23</v>
      </c>
      <c r="B153" s="4"/>
      <c r="C153" s="16"/>
    </row>
    <row r="154" spans="1:3" x14ac:dyDescent="0.25">
      <c r="A154" s="18" t="s">
        <v>39</v>
      </c>
      <c r="B154" s="4"/>
      <c r="C154" s="16"/>
    </row>
    <row r="155" spans="1:3" x14ac:dyDescent="0.25">
      <c r="A155" s="18" t="s">
        <v>38</v>
      </c>
      <c r="B155" s="4"/>
      <c r="C155" s="16"/>
    </row>
    <row r="156" spans="1:3" x14ac:dyDescent="0.25">
      <c r="A156" s="18" t="s">
        <v>37</v>
      </c>
      <c r="B156" s="4"/>
      <c r="C156" s="16"/>
    </row>
    <row r="157" spans="1:3" x14ac:dyDescent="0.25">
      <c r="A157" s="18" t="s">
        <v>21</v>
      </c>
      <c r="B157" s="4"/>
      <c r="C157" s="16"/>
    </row>
    <row r="158" spans="1:3" x14ac:dyDescent="0.25">
      <c r="A158" s="18" t="s">
        <v>55</v>
      </c>
      <c r="B158" s="4"/>
      <c r="C158" s="16"/>
    </row>
    <row r="159" spans="1:3" x14ac:dyDescent="0.25">
      <c r="A159" s="18" t="s">
        <v>88</v>
      </c>
      <c r="B159" s="4"/>
      <c r="C159" s="16"/>
    </row>
    <row r="160" spans="1:3" x14ac:dyDescent="0.25">
      <c r="A160" s="18" t="s">
        <v>11</v>
      </c>
      <c r="B160" s="4"/>
      <c r="C160" s="16"/>
    </row>
    <row r="161" spans="1:5" s="26" customFormat="1" x14ac:dyDescent="0.25">
      <c r="A161" s="25" t="s">
        <v>79</v>
      </c>
      <c r="B161" s="10">
        <v>0</v>
      </c>
      <c r="C161" s="27">
        <v>0</v>
      </c>
      <c r="D161" s="73"/>
      <c r="E161" s="73"/>
    </row>
    <row r="162" spans="1:5" s="26" customFormat="1" x14ac:dyDescent="0.25">
      <c r="A162" s="25" t="s">
        <v>80</v>
      </c>
      <c r="B162" s="10"/>
      <c r="C162" s="27"/>
      <c r="D162" s="73"/>
      <c r="E162" s="73"/>
    </row>
    <row r="163" spans="1:5" s="26" customFormat="1" x14ac:dyDescent="0.25">
      <c r="A163" s="25" t="s">
        <v>81</v>
      </c>
      <c r="B163" s="10"/>
      <c r="C163" s="27"/>
      <c r="D163" s="73"/>
      <c r="E163" s="73"/>
    </row>
    <row r="164" spans="1:5" s="26" customFormat="1" x14ac:dyDescent="0.25">
      <c r="A164" s="25" t="s">
        <v>82</v>
      </c>
      <c r="B164" s="10"/>
      <c r="C164" s="27"/>
      <c r="D164" s="73"/>
      <c r="E164" s="73"/>
    </row>
    <row r="165" spans="1:5" s="26" customFormat="1" x14ac:dyDescent="0.25">
      <c r="A165" s="25" t="s">
        <v>90</v>
      </c>
      <c r="B165" s="10"/>
      <c r="C165" s="27"/>
      <c r="D165" s="73"/>
      <c r="E165" s="73"/>
    </row>
    <row r="166" spans="1:5" s="26" customFormat="1" x14ac:dyDescent="0.25">
      <c r="A166" s="25" t="s">
        <v>91</v>
      </c>
      <c r="B166" s="10"/>
      <c r="C166" s="27"/>
      <c r="D166" s="73"/>
      <c r="E166" s="73"/>
    </row>
    <row r="167" spans="1:5" s="26" customFormat="1" x14ac:dyDescent="0.25">
      <c r="A167" s="25" t="s">
        <v>92</v>
      </c>
      <c r="B167" s="10"/>
      <c r="C167" s="27"/>
      <c r="D167" s="73"/>
      <c r="E167" s="73"/>
    </row>
    <row r="168" spans="1:5" x14ac:dyDescent="0.25">
      <c r="A168" s="29" t="s">
        <v>45</v>
      </c>
      <c r="B168" s="5">
        <f>SUM(B131:B160)</f>
        <v>0</v>
      </c>
      <c r="C168" s="11">
        <f>SUM(C131:C160)</f>
        <v>0</v>
      </c>
    </row>
    <row r="169" spans="1:5" x14ac:dyDescent="0.25">
      <c r="A169" s="19" t="s">
        <v>56</v>
      </c>
      <c r="B169" s="4">
        <v>0</v>
      </c>
      <c r="C169" s="16"/>
    </row>
    <row r="170" spans="1:5" x14ac:dyDescent="0.25">
      <c r="A170" s="19" t="s">
        <v>42</v>
      </c>
      <c r="B170" s="4">
        <v>0</v>
      </c>
      <c r="C170" s="16"/>
    </row>
    <row r="171" spans="1:5" x14ac:dyDescent="0.25">
      <c r="A171" s="19" t="s">
        <v>44</v>
      </c>
      <c r="B171" s="4">
        <v>0</v>
      </c>
      <c r="C171" s="16">
        <v>0</v>
      </c>
    </row>
    <row r="172" spans="1:5" x14ac:dyDescent="0.25">
      <c r="A172" s="19" t="s">
        <v>43</v>
      </c>
      <c r="B172" s="4">
        <v>0</v>
      </c>
      <c r="C172" s="16"/>
    </row>
    <row r="173" spans="1:5" x14ac:dyDescent="0.25">
      <c r="A173" s="20" t="s">
        <v>73</v>
      </c>
      <c r="B173" s="4"/>
      <c r="C173" s="16"/>
    </row>
    <row r="174" spans="1:5" x14ac:dyDescent="0.25">
      <c r="A174" s="19" t="s">
        <v>57</v>
      </c>
      <c r="B174" s="4">
        <v>0</v>
      </c>
      <c r="C174" s="16"/>
    </row>
    <row r="175" spans="1:5" s="21" customFormat="1" ht="19.5" customHeight="1" x14ac:dyDescent="0.25">
      <c r="A175" s="67" t="s">
        <v>84</v>
      </c>
      <c r="B175" s="22">
        <f>SUM(B169:B174)</f>
        <v>0</v>
      </c>
      <c r="C175" s="23">
        <f>SUM(C169:C174)</f>
        <v>0</v>
      </c>
    </row>
    <row r="176" spans="1:5" x14ac:dyDescent="0.25">
      <c r="A176" s="29" t="s">
        <v>36</v>
      </c>
      <c r="B176" s="5">
        <f>B168+B175</f>
        <v>0</v>
      </c>
      <c r="C176" s="11">
        <f>C168+C175</f>
        <v>0</v>
      </c>
    </row>
    <row r="177" spans="1:3" x14ac:dyDescent="0.25">
      <c r="A177" s="105" t="s">
        <v>62</v>
      </c>
      <c r="B177" s="105"/>
      <c r="C177" s="105"/>
    </row>
    <row r="178" spans="1:3" x14ac:dyDescent="0.25">
      <c r="A178" s="18" t="s">
        <v>7</v>
      </c>
      <c r="B178" s="34">
        <v>0</v>
      </c>
      <c r="C178" s="35">
        <v>0</v>
      </c>
    </row>
    <row r="179" spans="1:3" x14ac:dyDescent="0.25">
      <c r="A179" s="18" t="s">
        <v>8</v>
      </c>
      <c r="B179" s="34">
        <v>0</v>
      </c>
      <c r="C179" s="35">
        <v>0</v>
      </c>
    </row>
    <row r="180" spans="1:3" x14ac:dyDescent="0.25">
      <c r="A180" s="18" t="s">
        <v>9</v>
      </c>
      <c r="B180" s="34">
        <v>0</v>
      </c>
      <c r="C180" s="35">
        <v>0</v>
      </c>
    </row>
    <row r="181" spans="1:3" x14ac:dyDescent="0.25">
      <c r="A181" s="18" t="s">
        <v>10</v>
      </c>
      <c r="B181" s="34">
        <v>0</v>
      </c>
      <c r="C181" s="35">
        <v>0</v>
      </c>
    </row>
    <row r="182" spans="1:3" x14ac:dyDescent="0.25">
      <c r="A182" s="18" t="s">
        <v>11</v>
      </c>
      <c r="B182" s="34">
        <v>0</v>
      </c>
      <c r="C182" s="35">
        <v>0</v>
      </c>
    </row>
    <row r="183" spans="1:3" x14ac:dyDescent="0.25">
      <c r="A183" s="18" t="s">
        <v>12</v>
      </c>
      <c r="B183" s="34">
        <v>0</v>
      </c>
      <c r="C183" s="35">
        <v>0</v>
      </c>
    </row>
    <row r="184" spans="1:3" x14ac:dyDescent="0.25">
      <c r="A184" s="18" t="s">
        <v>13</v>
      </c>
      <c r="B184" s="34">
        <v>0</v>
      </c>
      <c r="C184" s="35">
        <v>0</v>
      </c>
    </row>
    <row r="185" spans="1:3" x14ac:dyDescent="0.25">
      <c r="A185" s="18" t="s">
        <v>14</v>
      </c>
      <c r="B185" s="34">
        <v>0</v>
      </c>
      <c r="C185" s="35">
        <v>0</v>
      </c>
    </row>
    <row r="186" spans="1:3" x14ac:dyDescent="0.25">
      <c r="A186" s="18" t="s">
        <v>15</v>
      </c>
      <c r="B186" s="34">
        <v>0</v>
      </c>
      <c r="C186" s="35">
        <v>0</v>
      </c>
    </row>
    <row r="187" spans="1:3" x14ac:dyDescent="0.25">
      <c r="A187" s="18" t="s">
        <v>16</v>
      </c>
      <c r="B187" s="34">
        <v>0</v>
      </c>
      <c r="C187" s="35">
        <v>0</v>
      </c>
    </row>
    <row r="188" spans="1:3" x14ac:dyDescent="0.25">
      <c r="A188" s="18" t="s">
        <v>17</v>
      </c>
      <c r="B188" s="34">
        <v>0</v>
      </c>
      <c r="C188" s="35">
        <v>0</v>
      </c>
    </row>
    <row r="189" spans="1:3" x14ac:dyDescent="0.25">
      <c r="A189" s="18" t="s">
        <v>18</v>
      </c>
      <c r="B189" s="34">
        <v>0</v>
      </c>
      <c r="C189" s="35">
        <v>0</v>
      </c>
    </row>
    <row r="190" spans="1:3" x14ac:dyDescent="0.25">
      <c r="A190" s="18" t="s">
        <v>19</v>
      </c>
      <c r="B190" s="34">
        <v>0</v>
      </c>
      <c r="C190" s="35">
        <v>0</v>
      </c>
    </row>
    <row r="191" spans="1:3" x14ac:dyDescent="0.25">
      <c r="A191" s="18" t="s">
        <v>63</v>
      </c>
      <c r="B191" s="34">
        <v>0</v>
      </c>
      <c r="C191" s="35">
        <v>0</v>
      </c>
    </row>
    <row r="192" spans="1:3" x14ac:dyDescent="0.25">
      <c r="A192" s="18" t="s">
        <v>20</v>
      </c>
      <c r="B192" s="34">
        <v>0</v>
      </c>
      <c r="C192" s="35">
        <v>0</v>
      </c>
    </row>
    <row r="193" spans="1:3" x14ac:dyDescent="0.25">
      <c r="A193" s="18" t="s">
        <v>24</v>
      </c>
      <c r="B193" s="34">
        <v>0</v>
      </c>
      <c r="C193" s="35">
        <v>0</v>
      </c>
    </row>
    <row r="194" spans="1:3" x14ac:dyDescent="0.25">
      <c r="A194" s="18" t="s">
        <v>25</v>
      </c>
      <c r="B194" s="34">
        <v>0</v>
      </c>
      <c r="C194" s="35">
        <v>0</v>
      </c>
    </row>
    <row r="195" spans="1:3" x14ac:dyDescent="0.25">
      <c r="A195" s="18" t="s">
        <v>49</v>
      </c>
      <c r="B195" s="34">
        <v>0</v>
      </c>
      <c r="C195" s="35">
        <v>0</v>
      </c>
    </row>
    <row r="196" spans="1:3" ht="30" x14ac:dyDescent="0.25">
      <c r="A196" s="18" t="s">
        <v>64</v>
      </c>
      <c r="B196" s="34">
        <v>0</v>
      </c>
      <c r="C196" s="35">
        <v>0</v>
      </c>
    </row>
    <row r="197" spans="1:3" x14ac:dyDescent="0.25">
      <c r="A197" s="18" t="s">
        <v>26</v>
      </c>
      <c r="B197" s="34">
        <v>0</v>
      </c>
      <c r="C197" s="35">
        <v>0</v>
      </c>
    </row>
    <row r="198" spans="1:3" x14ac:dyDescent="0.25">
      <c r="A198" s="18" t="s">
        <v>27</v>
      </c>
      <c r="B198" s="45"/>
      <c r="C198" s="16"/>
    </row>
    <row r="199" spans="1:3" x14ac:dyDescent="0.25">
      <c r="A199" s="18" t="s">
        <v>28</v>
      </c>
      <c r="B199" s="45">
        <v>0</v>
      </c>
      <c r="C199" s="46">
        <v>0</v>
      </c>
    </row>
    <row r="200" spans="1:3" x14ac:dyDescent="0.25">
      <c r="A200" s="18" t="s">
        <v>29</v>
      </c>
      <c r="B200" s="45">
        <v>0</v>
      </c>
      <c r="C200" s="46">
        <v>0</v>
      </c>
    </row>
    <row r="201" spans="1:3" x14ac:dyDescent="0.25">
      <c r="A201" s="18" t="s">
        <v>30</v>
      </c>
      <c r="B201" s="45">
        <v>0</v>
      </c>
      <c r="C201" s="46">
        <v>0</v>
      </c>
    </row>
    <row r="202" spans="1:3" x14ac:dyDescent="0.25">
      <c r="A202" s="18" t="s">
        <v>31</v>
      </c>
      <c r="B202" s="45">
        <v>0</v>
      </c>
      <c r="C202" s="46">
        <v>0</v>
      </c>
    </row>
    <row r="203" spans="1:3" x14ac:dyDescent="0.25">
      <c r="A203" s="18" t="s">
        <v>32</v>
      </c>
      <c r="B203" s="45">
        <v>0</v>
      </c>
      <c r="C203" s="46">
        <v>0</v>
      </c>
    </row>
    <row r="204" spans="1:3" x14ac:dyDescent="0.25">
      <c r="A204" s="18" t="s">
        <v>33</v>
      </c>
      <c r="B204" s="45">
        <v>0</v>
      </c>
      <c r="C204" s="46">
        <v>0</v>
      </c>
    </row>
    <row r="205" spans="1:3" ht="30" x14ac:dyDescent="0.25">
      <c r="A205" s="18" t="s">
        <v>34</v>
      </c>
      <c r="B205" s="45">
        <v>0</v>
      </c>
      <c r="C205" s="46">
        <v>0</v>
      </c>
    </row>
    <row r="206" spans="1:3" x14ac:dyDescent="0.25">
      <c r="A206" s="29" t="s">
        <v>36</v>
      </c>
      <c r="B206" s="5">
        <f>SUM(B178:B205)</f>
        <v>0</v>
      </c>
      <c r="C206" s="11">
        <f>SUM(C178:C205)</f>
        <v>0</v>
      </c>
    </row>
    <row r="207" spans="1:3" x14ac:dyDescent="0.25">
      <c r="A207" s="14" t="s">
        <v>47</v>
      </c>
      <c r="B207" s="5"/>
      <c r="C207" s="11"/>
    </row>
    <row r="208" spans="1:3" x14ac:dyDescent="0.25">
      <c r="A208" s="30" t="s">
        <v>87</v>
      </c>
      <c r="B208" s="10"/>
      <c r="C208" s="27"/>
    </row>
    <row r="209" spans="1:3" ht="15.75" x14ac:dyDescent="0.25">
      <c r="A209" s="6" t="s">
        <v>48</v>
      </c>
      <c r="B209" s="6"/>
      <c r="C209" s="17">
        <f>C47+C91+C93+C95+C97+C52+C129+C176+C206+C207</f>
        <v>0</v>
      </c>
    </row>
    <row r="210" spans="1:3" x14ac:dyDescent="0.25">
      <c r="A210" s="110" t="s">
        <v>77</v>
      </c>
      <c r="B210" s="106"/>
      <c r="C210" s="111"/>
    </row>
    <row r="211" spans="1:3" x14ac:dyDescent="0.25">
      <c r="A211" s="28" t="s">
        <v>7</v>
      </c>
      <c r="B211" s="10"/>
      <c r="C211" s="31"/>
    </row>
    <row r="212" spans="1:3" x14ac:dyDescent="0.25">
      <c r="A212" s="28" t="s">
        <v>61</v>
      </c>
      <c r="B212" s="10"/>
      <c r="C212" s="32"/>
    </row>
    <row r="213" spans="1:3" x14ac:dyDescent="0.25">
      <c r="A213" s="28" t="s">
        <v>8</v>
      </c>
      <c r="B213" s="10"/>
      <c r="C213" s="32"/>
    </row>
    <row r="214" spans="1:3" x14ac:dyDescent="0.25">
      <c r="A214" s="28" t="s">
        <v>9</v>
      </c>
      <c r="B214" s="10"/>
      <c r="C214" s="32"/>
    </row>
    <row r="215" spans="1:3" x14ac:dyDescent="0.25">
      <c r="A215" s="28" t="s">
        <v>10</v>
      </c>
      <c r="B215" s="10"/>
      <c r="C215" s="32"/>
    </row>
    <row r="216" spans="1:3" x14ac:dyDescent="0.25">
      <c r="A216" s="28" t="s">
        <v>11</v>
      </c>
      <c r="B216" s="10"/>
      <c r="C216" s="32"/>
    </row>
    <row r="217" spans="1:3" x14ac:dyDescent="0.25">
      <c r="A217" s="28" t="s">
        <v>12</v>
      </c>
      <c r="B217" s="10"/>
      <c r="C217" s="32"/>
    </row>
    <row r="218" spans="1:3" x14ac:dyDescent="0.25">
      <c r="A218" s="28" t="s">
        <v>13</v>
      </c>
      <c r="B218" s="10"/>
      <c r="C218" s="32"/>
    </row>
    <row r="219" spans="1:3" x14ac:dyDescent="0.25">
      <c r="A219" s="28" t="s">
        <v>14</v>
      </c>
      <c r="B219" s="10"/>
      <c r="C219" s="32"/>
    </row>
    <row r="220" spans="1:3" x14ac:dyDescent="0.25">
      <c r="A220" s="28" t="s">
        <v>15</v>
      </c>
      <c r="B220" s="10"/>
      <c r="C220" s="32"/>
    </row>
    <row r="221" spans="1:3" x14ac:dyDescent="0.25">
      <c r="A221" s="28" t="s">
        <v>16</v>
      </c>
      <c r="B221" s="10"/>
      <c r="C221" s="32"/>
    </row>
    <row r="222" spans="1:3" x14ac:dyDescent="0.25">
      <c r="A222" s="28" t="s">
        <v>17</v>
      </c>
      <c r="B222" s="10"/>
      <c r="C222" s="32"/>
    </row>
    <row r="223" spans="1:3" x14ac:dyDescent="0.25">
      <c r="A223" s="28" t="s">
        <v>18</v>
      </c>
      <c r="B223" s="10"/>
      <c r="C223" s="32"/>
    </row>
    <row r="224" spans="1:3" x14ac:dyDescent="0.25">
      <c r="A224" s="28" t="s">
        <v>19</v>
      </c>
      <c r="B224" s="10"/>
      <c r="C224" s="32"/>
    </row>
    <row r="225" spans="1:3" x14ac:dyDescent="0.25">
      <c r="A225" s="28" t="s">
        <v>51</v>
      </c>
      <c r="B225" s="10"/>
      <c r="C225" s="32"/>
    </row>
    <row r="226" spans="1:3" x14ac:dyDescent="0.25">
      <c r="A226" s="28" t="s">
        <v>20</v>
      </c>
      <c r="B226" s="10"/>
      <c r="C226" s="32"/>
    </row>
    <row r="227" spans="1:3" x14ac:dyDescent="0.25">
      <c r="A227" s="28" t="s">
        <v>21</v>
      </c>
      <c r="B227" s="10"/>
      <c r="C227" s="32"/>
    </row>
    <row r="228" spans="1:3" x14ac:dyDescent="0.25">
      <c r="A228" s="28" t="s">
        <v>22</v>
      </c>
      <c r="B228" s="10"/>
      <c r="C228" s="32"/>
    </row>
    <row r="229" spans="1:3" x14ac:dyDescent="0.25">
      <c r="A229" s="28" t="s">
        <v>23</v>
      </c>
      <c r="B229" s="10"/>
      <c r="C229" s="32"/>
    </row>
    <row r="230" spans="1:3" x14ac:dyDescent="0.25">
      <c r="A230" s="28" t="s">
        <v>24</v>
      </c>
      <c r="B230" s="10"/>
      <c r="C230" s="32"/>
    </row>
    <row r="231" spans="1:3" x14ac:dyDescent="0.25">
      <c r="A231" s="28" t="s">
        <v>25</v>
      </c>
      <c r="B231" s="10"/>
      <c r="C231" s="32"/>
    </row>
    <row r="232" spans="1:3" x14ac:dyDescent="0.25">
      <c r="A232" s="28" t="s">
        <v>49</v>
      </c>
      <c r="B232" s="10"/>
      <c r="C232" s="32"/>
    </row>
    <row r="233" spans="1:3" x14ac:dyDescent="0.25">
      <c r="A233" s="28" t="s">
        <v>50</v>
      </c>
      <c r="B233" s="10"/>
      <c r="C233" s="32"/>
    </row>
    <row r="234" spans="1:3" x14ac:dyDescent="0.25">
      <c r="A234" s="28" t="s">
        <v>26</v>
      </c>
      <c r="B234" s="10"/>
      <c r="C234" s="32"/>
    </row>
    <row r="235" spans="1:3" x14ac:dyDescent="0.25">
      <c r="A235" s="28" t="s">
        <v>27</v>
      </c>
      <c r="B235" s="10"/>
      <c r="C235" s="32"/>
    </row>
    <row r="236" spans="1:3" x14ac:dyDescent="0.25">
      <c r="A236" s="28" t="s">
        <v>28</v>
      </c>
      <c r="B236" s="10"/>
      <c r="C236" s="32"/>
    </row>
    <row r="237" spans="1:3" x14ac:dyDescent="0.25">
      <c r="A237" s="28" t="s">
        <v>29</v>
      </c>
      <c r="B237" s="10"/>
      <c r="C237" s="32"/>
    </row>
    <row r="238" spans="1:3" x14ac:dyDescent="0.25">
      <c r="A238" s="28" t="s">
        <v>30</v>
      </c>
      <c r="B238" s="10"/>
      <c r="C238" s="32"/>
    </row>
    <row r="239" spans="1:3" ht="30" x14ac:dyDescent="0.25">
      <c r="A239" s="28" t="s">
        <v>52</v>
      </c>
      <c r="B239" s="10"/>
      <c r="C239" s="32"/>
    </row>
    <row r="240" spans="1:3" x14ac:dyDescent="0.25">
      <c r="A240" s="28" t="s">
        <v>31</v>
      </c>
      <c r="B240" s="10"/>
      <c r="C240" s="32"/>
    </row>
    <row r="241" spans="1:3" x14ac:dyDescent="0.25">
      <c r="A241" s="28" t="s">
        <v>32</v>
      </c>
      <c r="B241" s="10"/>
      <c r="C241" s="32"/>
    </row>
    <row r="242" spans="1:3" x14ac:dyDescent="0.25">
      <c r="A242" s="28" t="s">
        <v>33</v>
      </c>
      <c r="B242" s="10"/>
      <c r="C242" s="32"/>
    </row>
    <row r="243" spans="1:3" ht="30" x14ac:dyDescent="0.25">
      <c r="A243" s="28" t="s">
        <v>34</v>
      </c>
      <c r="B243" s="10"/>
      <c r="C243" s="32"/>
    </row>
    <row r="244" spans="1:3" x14ac:dyDescent="0.25">
      <c r="A244" s="28" t="s">
        <v>53</v>
      </c>
      <c r="B244" s="22"/>
      <c r="C244" s="33"/>
    </row>
    <row r="245" spans="1:3" x14ac:dyDescent="0.25">
      <c r="A245" s="28" t="s">
        <v>35</v>
      </c>
      <c r="B245" s="10"/>
      <c r="C245" s="7"/>
    </row>
    <row r="246" spans="1:3" ht="15.75" thickBot="1" x14ac:dyDescent="0.3">
      <c r="A246" s="9" t="s">
        <v>58</v>
      </c>
      <c r="B246" s="12">
        <f>SUM(B211:B245)</f>
        <v>0</v>
      </c>
      <c r="C246" s="13">
        <f>SUM(C211:C245)</f>
        <v>0</v>
      </c>
    </row>
  </sheetData>
  <customSheetViews>
    <customSheetView guid="{6E4EEEB2-7466-4D09-9191-C06BB94395DF}" showPageBreaks="1" printArea="1" state="hidden">
      <selection activeCell="A4" sqref="A4:C4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>
      <selection activeCell="I1" sqref="I1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32">
      <selection activeCell="A49" sqref="A49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>
      <selection activeCell="A163" sqref="A163:XFD169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12">
      <selection activeCell="B250" sqref="B250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47">
      <selection activeCell="G202" sqref="G202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9">
    <mergeCell ref="A130:C130"/>
    <mergeCell ref="A177:C177"/>
    <mergeCell ref="A210:C210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3:C3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8"/>
  <sheetViews>
    <sheetView topLeftCell="A82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68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hidden="1" x14ac:dyDescent="0.25">
      <c r="A12" s="105" t="s">
        <v>78</v>
      </c>
      <c r="B12" s="105"/>
      <c r="C12" s="105"/>
    </row>
    <row r="13" spans="1:3" hidden="1" x14ac:dyDescent="0.25">
      <c r="A13" s="15" t="s">
        <v>7</v>
      </c>
      <c r="B13" s="4"/>
      <c r="C13" s="16"/>
    </row>
    <row r="14" spans="1:3" hidden="1" x14ac:dyDescent="0.25">
      <c r="A14" s="15" t="s">
        <v>98</v>
      </c>
      <c r="B14" s="4"/>
      <c r="C14" s="16"/>
    </row>
    <row r="15" spans="1:3" hidden="1" x14ac:dyDescent="0.25">
      <c r="A15" s="15" t="s">
        <v>8</v>
      </c>
      <c r="B15" s="4"/>
      <c r="C15" s="16"/>
    </row>
    <row r="16" spans="1:3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97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29" t="s">
        <v>36</v>
      </c>
      <c r="B47" s="5">
        <v>0</v>
      </c>
      <c r="C47" s="11">
        <v>0</v>
      </c>
    </row>
    <row r="48" spans="1:3" x14ac:dyDescent="0.25">
      <c r="A48" s="107" t="s">
        <v>35</v>
      </c>
      <c r="B48" s="108"/>
      <c r="C48" s="109"/>
    </row>
    <row r="49" spans="1:3" hidden="1" x14ac:dyDescent="0.25">
      <c r="A49" s="24" t="s">
        <v>101</v>
      </c>
      <c r="B49" s="4"/>
      <c r="C49" s="16"/>
    </row>
    <row r="50" spans="1:3" x14ac:dyDescent="0.25">
      <c r="A50" s="24" t="s">
        <v>102</v>
      </c>
      <c r="B50" s="4">
        <v>500</v>
      </c>
      <c r="C50" s="16">
        <v>12645.5</v>
      </c>
    </row>
    <row r="51" spans="1:3" hidden="1" x14ac:dyDescent="0.25">
      <c r="A51" s="24" t="s">
        <v>103</v>
      </c>
      <c r="B51" s="4"/>
      <c r="C51" s="16"/>
    </row>
    <row r="52" spans="1:3" s="21" customFormat="1" ht="14.25" x14ac:dyDescent="0.25">
      <c r="A52" s="29" t="s">
        <v>36</v>
      </c>
      <c r="B52" s="5"/>
      <c r="C52" s="11">
        <v>12645.5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298</v>
      </c>
      <c r="C55" s="16">
        <v>16.600000000000001</v>
      </c>
    </row>
    <row r="56" spans="1:3" ht="15" hidden="1" customHeight="1" x14ac:dyDescent="0.25">
      <c r="A56" s="18" t="s">
        <v>14</v>
      </c>
      <c r="B56" s="4">
        <v>0</v>
      </c>
      <c r="C56" s="16">
        <v>0</v>
      </c>
    </row>
    <row r="57" spans="1:3" ht="15" hidden="1" customHeight="1" x14ac:dyDescent="0.25">
      <c r="A57" s="18" t="s">
        <v>9</v>
      </c>
      <c r="B57" s="4">
        <v>0</v>
      </c>
      <c r="C57" s="16">
        <v>0</v>
      </c>
    </row>
    <row r="58" spans="1:3" ht="15" hidden="1" customHeight="1" x14ac:dyDescent="0.25">
      <c r="A58" s="18" t="s">
        <v>13</v>
      </c>
      <c r="B58" s="4">
        <v>0</v>
      </c>
      <c r="C58" s="16">
        <v>0</v>
      </c>
    </row>
    <row r="59" spans="1:3" ht="15" hidden="1" customHeight="1" x14ac:dyDescent="0.25">
      <c r="A59" s="18" t="s">
        <v>54</v>
      </c>
      <c r="B59" s="4">
        <v>0</v>
      </c>
      <c r="C59" s="16">
        <v>0</v>
      </c>
    </row>
    <row r="60" spans="1:3" ht="15" hidden="1" customHeight="1" x14ac:dyDescent="0.25">
      <c r="A60" s="18" t="s">
        <v>41</v>
      </c>
      <c r="B60" s="4">
        <v>0</v>
      </c>
      <c r="C60" s="16">
        <v>0</v>
      </c>
    </row>
    <row r="61" spans="1:3" ht="15" hidden="1" customHeight="1" x14ac:dyDescent="0.25">
      <c r="A61" s="18" t="s">
        <v>32</v>
      </c>
      <c r="B61" s="4">
        <v>0</v>
      </c>
      <c r="C61" s="16">
        <v>0</v>
      </c>
    </row>
    <row r="62" spans="1:3" x14ac:dyDescent="0.25">
      <c r="A62" s="18" t="s">
        <v>7</v>
      </c>
      <c r="B62" s="4">
        <v>448</v>
      </c>
      <c r="C62" s="16">
        <v>25.5</v>
      </c>
    </row>
    <row r="63" spans="1:3" hidden="1" x14ac:dyDescent="0.25">
      <c r="A63" s="18" t="s">
        <v>24</v>
      </c>
      <c r="B63" s="4">
        <v>0</v>
      </c>
      <c r="C63" s="16">
        <v>0</v>
      </c>
    </row>
    <row r="64" spans="1:3" x14ac:dyDescent="0.25">
      <c r="A64" s="18" t="s">
        <v>30</v>
      </c>
      <c r="B64" s="4">
        <v>597</v>
      </c>
      <c r="C64" s="16">
        <v>35.799999999999997</v>
      </c>
    </row>
    <row r="65" spans="1:3" ht="15" hidden="1" customHeight="1" x14ac:dyDescent="0.25">
      <c r="A65" s="18" t="s">
        <v>20</v>
      </c>
      <c r="B65" s="4">
        <v>0</v>
      </c>
      <c r="C65" s="16">
        <v>0</v>
      </c>
    </row>
    <row r="66" spans="1:3" ht="15" hidden="1" customHeight="1" x14ac:dyDescent="0.25">
      <c r="A66" s="18" t="s">
        <v>17</v>
      </c>
      <c r="B66" s="4">
        <v>0</v>
      </c>
      <c r="C66" s="16">
        <v>0</v>
      </c>
    </row>
    <row r="67" spans="1:3" ht="15" hidden="1" customHeight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298</v>
      </c>
      <c r="C68" s="16">
        <v>18.399999999999999</v>
      </c>
    </row>
    <row r="69" spans="1:3" x14ac:dyDescent="0.25">
      <c r="A69" s="18" t="s">
        <v>28</v>
      </c>
      <c r="B69" s="4">
        <v>298</v>
      </c>
      <c r="C69" s="16">
        <v>13</v>
      </c>
    </row>
    <row r="70" spans="1:3" x14ac:dyDescent="0.25">
      <c r="A70" s="18" t="s">
        <v>29</v>
      </c>
      <c r="B70" s="4">
        <v>745</v>
      </c>
      <c r="C70" s="16">
        <v>49.1</v>
      </c>
    </row>
    <row r="71" spans="1:3" ht="15" hidden="1" customHeight="1" x14ac:dyDescent="0.25">
      <c r="A71" s="18" t="s">
        <v>15</v>
      </c>
      <c r="B71" s="4">
        <v>0</v>
      </c>
      <c r="C71" s="16">
        <v>0</v>
      </c>
    </row>
    <row r="72" spans="1:3" ht="15" hidden="1" customHeight="1" x14ac:dyDescent="0.25">
      <c r="A72" s="18" t="s">
        <v>10</v>
      </c>
      <c r="B72" s="4">
        <v>0</v>
      </c>
      <c r="C72" s="16">
        <v>0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t="15" hidden="1" customHeight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7318</v>
      </c>
      <c r="C75" s="16">
        <v>560.5</v>
      </c>
    </row>
    <row r="76" spans="1:3" x14ac:dyDescent="0.25">
      <c r="A76" s="18" t="s">
        <v>39</v>
      </c>
      <c r="B76" s="4">
        <v>448</v>
      </c>
      <c r="C76" s="16">
        <v>20.2</v>
      </c>
    </row>
    <row r="77" spans="1:3" x14ac:dyDescent="0.25">
      <c r="A77" s="18" t="s">
        <v>38</v>
      </c>
      <c r="B77" s="4">
        <v>298</v>
      </c>
      <c r="C77" s="16">
        <v>13.4</v>
      </c>
    </row>
    <row r="78" spans="1:3" x14ac:dyDescent="0.25">
      <c r="A78" s="18" t="s">
        <v>37</v>
      </c>
      <c r="B78" s="4">
        <v>745</v>
      </c>
      <c r="C78" s="16">
        <v>41.1</v>
      </c>
    </row>
    <row r="79" spans="1:3" ht="15" hidden="1" customHeight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1695</v>
      </c>
      <c r="C80" s="16">
        <v>119.6</v>
      </c>
    </row>
    <row r="81" spans="1:3" hidden="1" x14ac:dyDescent="0.25">
      <c r="A81" s="18" t="s">
        <v>88</v>
      </c>
      <c r="B81" s="4">
        <v>0</v>
      </c>
      <c r="C81" s="16">
        <v>0</v>
      </c>
    </row>
    <row r="82" spans="1:3" x14ac:dyDescent="0.25">
      <c r="A82" s="18" t="s">
        <v>11</v>
      </c>
      <c r="B82" s="4">
        <v>597</v>
      </c>
      <c r="C82" s="16">
        <v>61.8</v>
      </c>
    </row>
    <row r="83" spans="1:3" x14ac:dyDescent="0.25">
      <c r="A83" s="18" t="s">
        <v>130</v>
      </c>
      <c r="B83" s="4">
        <v>934</v>
      </c>
      <c r="C83" s="16">
        <v>334.1</v>
      </c>
    </row>
    <row r="84" spans="1:3" s="3" customFormat="1" x14ac:dyDescent="0.25">
      <c r="A84" s="29" t="s">
        <v>45</v>
      </c>
      <c r="B84" s="5">
        <v>14719</v>
      </c>
      <c r="C84" s="11">
        <v>1309.0999999999999</v>
      </c>
    </row>
    <row r="85" spans="1:3" hidden="1" x14ac:dyDescent="0.25">
      <c r="A85" s="19" t="s">
        <v>76</v>
      </c>
      <c r="B85" s="4"/>
      <c r="C85" s="16"/>
    </row>
    <row r="86" spans="1:3" ht="15" hidden="1" customHeight="1" x14ac:dyDescent="0.25">
      <c r="A86" s="19" t="s">
        <v>42</v>
      </c>
      <c r="B86" s="4"/>
      <c r="C86" s="16"/>
    </row>
    <row r="87" spans="1:3" ht="15" customHeight="1" x14ac:dyDescent="0.25">
      <c r="A87" s="19" t="s">
        <v>131</v>
      </c>
      <c r="B87" s="10">
        <v>17082</v>
      </c>
      <c r="C87" s="27">
        <v>8650.5</v>
      </c>
    </row>
    <row r="88" spans="1:3" hidden="1" x14ac:dyDescent="0.25">
      <c r="A88" s="19" t="s">
        <v>44</v>
      </c>
      <c r="B88" s="4"/>
      <c r="C88" s="16"/>
    </row>
    <row r="89" spans="1:3" ht="15" hidden="1" customHeight="1" x14ac:dyDescent="0.25">
      <c r="A89" s="19" t="s">
        <v>43</v>
      </c>
      <c r="B89" s="4"/>
      <c r="C89" s="16"/>
    </row>
    <row r="90" spans="1:3" s="21" customFormat="1" x14ac:dyDescent="0.25">
      <c r="A90" s="77" t="s">
        <v>84</v>
      </c>
      <c r="B90" s="22">
        <v>17082</v>
      </c>
      <c r="C90" s="23">
        <v>8650.5</v>
      </c>
    </row>
    <row r="91" spans="1:3" x14ac:dyDescent="0.25">
      <c r="A91" s="29" t="s">
        <v>36</v>
      </c>
      <c r="B91" s="5">
        <v>31801</v>
      </c>
      <c r="C91" s="11">
        <v>9959.6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4219</v>
      </c>
      <c r="C93" s="16">
        <v>5830.3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18305</v>
      </c>
      <c r="C95" s="16">
        <v>58773</v>
      </c>
    </row>
    <row r="96" spans="1:3" ht="15" customHeight="1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>
        <v>11640</v>
      </c>
      <c r="C97" s="16">
        <v>25955.599999999999</v>
      </c>
    </row>
    <row r="98" spans="1:3" x14ac:dyDescent="0.25">
      <c r="A98" s="105" t="s">
        <v>94</v>
      </c>
      <c r="B98" s="105"/>
      <c r="C98" s="105"/>
    </row>
    <row r="99" spans="1:3" ht="15" hidden="1" customHeight="1" x14ac:dyDescent="0.25">
      <c r="A99" s="18" t="s">
        <v>27</v>
      </c>
      <c r="B99" s="4"/>
      <c r="C99" s="16"/>
    </row>
    <row r="100" spans="1:3" ht="15" hidden="1" customHeight="1" x14ac:dyDescent="0.25">
      <c r="A100" s="18" t="s">
        <v>14</v>
      </c>
      <c r="B100" s="4"/>
      <c r="C100" s="16"/>
    </row>
    <row r="101" spans="1:3" ht="15" hidden="1" customHeight="1" x14ac:dyDescent="0.25">
      <c r="A101" s="18" t="s">
        <v>9</v>
      </c>
      <c r="B101" s="4"/>
      <c r="C101" s="16"/>
    </row>
    <row r="102" spans="1:3" ht="15" hidden="1" customHeight="1" x14ac:dyDescent="0.25">
      <c r="A102" s="18" t="s">
        <v>13</v>
      </c>
      <c r="B102" s="4"/>
      <c r="C102" s="16"/>
    </row>
    <row r="103" spans="1:3" ht="15" hidden="1" customHeight="1" x14ac:dyDescent="0.25">
      <c r="A103" s="18" t="s">
        <v>54</v>
      </c>
      <c r="B103" s="4"/>
      <c r="C103" s="16"/>
    </row>
    <row r="104" spans="1:3" ht="15" hidden="1" customHeight="1" x14ac:dyDescent="0.25">
      <c r="A104" s="18" t="s">
        <v>41</v>
      </c>
      <c r="B104" s="4"/>
      <c r="C104" s="16"/>
    </row>
    <row r="105" spans="1:3" ht="15" hidden="1" customHeight="1" x14ac:dyDescent="0.25">
      <c r="A105" s="18" t="s">
        <v>32</v>
      </c>
      <c r="B105" s="4"/>
      <c r="C105" s="16"/>
    </row>
    <row r="106" spans="1:3" ht="15" hidden="1" customHeight="1" x14ac:dyDescent="0.25">
      <c r="A106" s="18" t="s">
        <v>7</v>
      </c>
      <c r="B106" s="4"/>
      <c r="C106" s="16"/>
    </row>
    <row r="107" spans="1:3" ht="15" hidden="1" customHeight="1" x14ac:dyDescent="0.25">
      <c r="A107" s="18" t="s">
        <v>24</v>
      </c>
      <c r="B107" s="8"/>
      <c r="C107" s="8"/>
    </row>
    <row r="108" spans="1:3" ht="15" hidden="1" customHeight="1" x14ac:dyDescent="0.25">
      <c r="A108" s="18" t="s">
        <v>30</v>
      </c>
      <c r="B108" s="4"/>
      <c r="C108" s="16"/>
    </row>
    <row r="109" spans="1:3" ht="15" hidden="1" customHeight="1" x14ac:dyDescent="0.25">
      <c r="A109" s="18" t="s">
        <v>20</v>
      </c>
      <c r="B109" s="4"/>
      <c r="C109" s="16"/>
    </row>
    <row r="110" spans="1:3" ht="15" hidden="1" customHeight="1" x14ac:dyDescent="0.25">
      <c r="A110" s="18" t="s">
        <v>17</v>
      </c>
      <c r="B110" s="4"/>
      <c r="C110" s="16"/>
    </row>
    <row r="111" spans="1:3" ht="15" hidden="1" customHeight="1" x14ac:dyDescent="0.25">
      <c r="A111" s="18" t="s">
        <v>12</v>
      </c>
      <c r="B111" s="4"/>
      <c r="C111" s="16"/>
    </row>
    <row r="112" spans="1:3" ht="15" hidden="1" customHeight="1" x14ac:dyDescent="0.25">
      <c r="A112" s="18" t="s">
        <v>40</v>
      </c>
      <c r="B112" s="4"/>
      <c r="C112" s="16"/>
    </row>
    <row r="113" spans="1:3" ht="15" hidden="1" customHeight="1" x14ac:dyDescent="0.25">
      <c r="A113" s="18" t="s">
        <v>28</v>
      </c>
      <c r="B113" s="4"/>
      <c r="C113" s="16"/>
    </row>
    <row r="114" spans="1:3" ht="15" hidden="1" customHeight="1" x14ac:dyDescent="0.25">
      <c r="A114" s="18" t="s">
        <v>29</v>
      </c>
      <c r="B114" s="4"/>
      <c r="C114" s="16"/>
    </row>
    <row r="115" spans="1:3" ht="15" hidden="1" customHeight="1" x14ac:dyDescent="0.25">
      <c r="A115" s="18" t="s">
        <v>15</v>
      </c>
      <c r="B115" s="4">
        <v>0</v>
      </c>
      <c r="C115" s="16">
        <v>0</v>
      </c>
    </row>
    <row r="116" spans="1:3" ht="15" hidden="1" customHeight="1" x14ac:dyDescent="0.25">
      <c r="A116" s="18" t="s">
        <v>10</v>
      </c>
      <c r="B116" s="4">
        <v>0</v>
      </c>
      <c r="C116" s="16">
        <v>0</v>
      </c>
    </row>
    <row r="117" spans="1:3" ht="15" hidden="1" customHeight="1" x14ac:dyDescent="0.25">
      <c r="A117" s="18" t="s">
        <v>8</v>
      </c>
      <c r="B117" s="4">
        <v>0</v>
      </c>
      <c r="C117" s="16">
        <v>0</v>
      </c>
    </row>
    <row r="118" spans="1:3" ht="15" hidden="1" customHeight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3234</v>
      </c>
      <c r="C119" s="16">
        <v>3361.7</v>
      </c>
    </row>
    <row r="120" spans="1:3" ht="15" hidden="1" customHeight="1" x14ac:dyDescent="0.25">
      <c r="A120" s="18" t="s">
        <v>53</v>
      </c>
      <c r="B120" s="4">
        <v>0</v>
      </c>
      <c r="C120" s="16">
        <v>0</v>
      </c>
    </row>
    <row r="121" spans="1:3" ht="15" hidden="1" customHeight="1" x14ac:dyDescent="0.25">
      <c r="A121" s="18" t="s">
        <v>23</v>
      </c>
      <c r="B121" s="4">
        <v>0</v>
      </c>
      <c r="C121" s="16">
        <v>0</v>
      </c>
    </row>
    <row r="122" spans="1:3" ht="15" hidden="1" customHeight="1" x14ac:dyDescent="0.25">
      <c r="A122" s="18" t="s">
        <v>39</v>
      </c>
      <c r="B122" s="4">
        <v>0</v>
      </c>
      <c r="C122" s="16">
        <v>0</v>
      </c>
    </row>
    <row r="123" spans="1:3" ht="15" hidden="1" customHeight="1" x14ac:dyDescent="0.25">
      <c r="A123" s="18" t="s">
        <v>38</v>
      </c>
      <c r="B123" s="4">
        <v>0</v>
      </c>
      <c r="C123" s="16">
        <v>0</v>
      </c>
    </row>
    <row r="124" spans="1:3" ht="15" hidden="1" customHeight="1" x14ac:dyDescent="0.25">
      <c r="A124" s="18" t="s">
        <v>37</v>
      </c>
      <c r="B124" s="4">
        <v>0</v>
      </c>
      <c r="C124" s="16">
        <v>0</v>
      </c>
    </row>
    <row r="125" spans="1:3" ht="15" hidden="1" customHeight="1" x14ac:dyDescent="0.25">
      <c r="A125" s="18" t="s">
        <v>21</v>
      </c>
      <c r="B125" s="4">
        <v>0</v>
      </c>
      <c r="C125" s="16">
        <v>0</v>
      </c>
    </row>
    <row r="126" spans="1:3" ht="15" hidden="1" customHeight="1" x14ac:dyDescent="0.25">
      <c r="A126" s="18" t="s">
        <v>55</v>
      </c>
      <c r="B126" s="4">
        <v>0</v>
      </c>
      <c r="C126" s="16">
        <v>0</v>
      </c>
    </row>
    <row r="127" spans="1:3" ht="15" customHeight="1" x14ac:dyDescent="0.25">
      <c r="A127" s="18" t="s">
        <v>88</v>
      </c>
      <c r="B127" s="4">
        <v>7019</v>
      </c>
      <c r="C127" s="16">
        <v>3105.7</v>
      </c>
    </row>
    <row r="128" spans="1:3" ht="15" hidden="1" customHeight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29" t="s">
        <v>36</v>
      </c>
      <c r="B129" s="5">
        <v>10253</v>
      </c>
      <c r="C129" s="11">
        <v>6467.4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>
        <v>948</v>
      </c>
      <c r="C131" s="16">
        <v>2094.1999999999998</v>
      </c>
    </row>
    <row r="132" spans="1:3" ht="15" hidden="1" customHeight="1" x14ac:dyDescent="0.25">
      <c r="A132" s="18" t="s">
        <v>14</v>
      </c>
      <c r="B132" s="4">
        <v>0</v>
      </c>
      <c r="C132" s="16">
        <v>0</v>
      </c>
    </row>
    <row r="133" spans="1:3" ht="15" hidden="1" customHeight="1" x14ac:dyDescent="0.25">
      <c r="A133" s="18" t="s">
        <v>9</v>
      </c>
      <c r="B133" s="4">
        <v>0</v>
      </c>
      <c r="C133" s="16">
        <v>0</v>
      </c>
    </row>
    <row r="134" spans="1:3" ht="15" hidden="1" customHeight="1" x14ac:dyDescent="0.25">
      <c r="A134" s="18" t="s">
        <v>13</v>
      </c>
      <c r="B134" s="4">
        <v>0</v>
      </c>
      <c r="C134" s="16">
        <v>0</v>
      </c>
    </row>
    <row r="135" spans="1:3" ht="15" hidden="1" customHeight="1" x14ac:dyDescent="0.25">
      <c r="A135" s="18" t="s">
        <v>54</v>
      </c>
      <c r="B135" s="4">
        <v>0</v>
      </c>
      <c r="C135" s="16">
        <v>0</v>
      </c>
    </row>
    <row r="136" spans="1:3" ht="15" hidden="1" customHeight="1" x14ac:dyDescent="0.25">
      <c r="A136" s="18" t="s">
        <v>41</v>
      </c>
      <c r="B136" s="4">
        <v>0</v>
      </c>
      <c r="C136" s="16">
        <v>0</v>
      </c>
    </row>
    <row r="137" spans="1:3" ht="15" hidden="1" customHeight="1" x14ac:dyDescent="0.25">
      <c r="A137" s="18" t="s">
        <v>134</v>
      </c>
      <c r="B137" s="4"/>
      <c r="C137" s="16"/>
    </row>
    <row r="138" spans="1:3" ht="15" hidden="1" customHeight="1" x14ac:dyDescent="0.25">
      <c r="A138" s="18" t="s">
        <v>32</v>
      </c>
      <c r="B138" s="4">
        <v>0</v>
      </c>
      <c r="C138" s="16">
        <v>0</v>
      </c>
    </row>
    <row r="139" spans="1:3" x14ac:dyDescent="0.25">
      <c r="A139" s="18" t="s">
        <v>7</v>
      </c>
      <c r="B139" s="4">
        <v>1423</v>
      </c>
      <c r="C139" s="16">
        <v>1640.2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1897</v>
      </c>
      <c r="C141" s="16">
        <v>2092.1</v>
      </c>
    </row>
    <row r="142" spans="1:3" ht="15" hidden="1" customHeight="1" x14ac:dyDescent="0.25">
      <c r="A142" s="18" t="s">
        <v>20</v>
      </c>
      <c r="B142" s="4">
        <v>0</v>
      </c>
      <c r="C142" s="16">
        <v>0</v>
      </c>
    </row>
    <row r="143" spans="1:3" ht="15" hidden="1" customHeight="1" x14ac:dyDescent="0.25">
      <c r="A143" s="18" t="s">
        <v>17</v>
      </c>
      <c r="B143" s="4">
        <v>0</v>
      </c>
      <c r="C143" s="16">
        <v>0</v>
      </c>
    </row>
    <row r="144" spans="1:3" ht="15" hidden="1" customHeight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948</v>
      </c>
      <c r="C145" s="16">
        <v>4131</v>
      </c>
    </row>
    <row r="146" spans="1:3" x14ac:dyDescent="0.25">
      <c r="A146" s="18" t="s">
        <v>28</v>
      </c>
      <c r="B146" s="4">
        <v>948</v>
      </c>
      <c r="C146" s="16">
        <v>1253.5</v>
      </c>
    </row>
    <row r="147" spans="1:3" x14ac:dyDescent="0.25">
      <c r="A147" s="18" t="s">
        <v>29</v>
      </c>
      <c r="B147" s="4">
        <v>2371</v>
      </c>
      <c r="C147" s="16">
        <v>3210.7</v>
      </c>
    </row>
    <row r="148" spans="1:3" ht="15" hidden="1" customHeight="1" x14ac:dyDescent="0.25">
      <c r="A148" s="18" t="s">
        <v>15</v>
      </c>
      <c r="B148" s="4">
        <v>0</v>
      </c>
      <c r="C148" s="16">
        <v>0</v>
      </c>
    </row>
    <row r="149" spans="1:3" ht="15" hidden="1" customHeight="1" x14ac:dyDescent="0.25">
      <c r="A149" s="18" t="s">
        <v>10</v>
      </c>
      <c r="B149" s="4">
        <v>0</v>
      </c>
      <c r="C149" s="16">
        <v>0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t="15" hidden="1" customHeight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23626</v>
      </c>
      <c r="C152" s="88">
        <v>31559.200000000001</v>
      </c>
    </row>
    <row r="153" spans="1:3" ht="15" hidden="1" customHeight="1" x14ac:dyDescent="0.25">
      <c r="A153" s="18" t="s">
        <v>53</v>
      </c>
      <c r="B153" s="4">
        <v>0</v>
      </c>
      <c r="C153" s="16">
        <v>0</v>
      </c>
    </row>
    <row r="154" spans="1:3" ht="15" hidden="1" customHeight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1423</v>
      </c>
      <c r="C155" s="16">
        <v>1594.7</v>
      </c>
    </row>
    <row r="156" spans="1:3" x14ac:dyDescent="0.25">
      <c r="A156" s="18" t="s">
        <v>38</v>
      </c>
      <c r="B156" s="4">
        <v>948</v>
      </c>
      <c r="C156" s="16">
        <v>886.9</v>
      </c>
    </row>
    <row r="157" spans="1:3" x14ac:dyDescent="0.25">
      <c r="A157" s="18" t="s">
        <v>37</v>
      </c>
      <c r="B157" s="4">
        <v>2371</v>
      </c>
      <c r="C157" s="16">
        <v>3613.2</v>
      </c>
    </row>
    <row r="158" spans="1:3" ht="15" hidden="1" customHeight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999</v>
      </c>
      <c r="C159" s="16">
        <v>1087</v>
      </c>
    </row>
    <row r="160" spans="1:3" ht="15" hidden="1" customHeight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1897</v>
      </c>
      <c r="C161" s="16">
        <v>3144.9</v>
      </c>
    </row>
    <row r="162" spans="1:3" s="26" customFormat="1" ht="15" hidden="1" customHeight="1" x14ac:dyDescent="0.25">
      <c r="A162" s="25" t="s">
        <v>79</v>
      </c>
      <c r="B162" s="10"/>
      <c r="C162" s="27"/>
    </row>
    <row r="163" spans="1:3" s="26" customFormat="1" ht="15" hidden="1" customHeight="1" x14ac:dyDescent="0.25">
      <c r="A163" s="25" t="s">
        <v>80</v>
      </c>
      <c r="B163" s="10"/>
      <c r="C163" s="27"/>
    </row>
    <row r="164" spans="1:3" s="26" customFormat="1" x14ac:dyDescent="0.25">
      <c r="A164" s="25" t="s">
        <v>81</v>
      </c>
      <c r="B164" s="10">
        <v>5932</v>
      </c>
      <c r="C164" s="27">
        <v>3883.6</v>
      </c>
    </row>
    <row r="165" spans="1:3" s="26" customFormat="1" x14ac:dyDescent="0.25">
      <c r="A165" s="25" t="s">
        <v>82</v>
      </c>
      <c r="B165" s="10">
        <v>1547</v>
      </c>
      <c r="C165" s="27">
        <v>1614.4</v>
      </c>
    </row>
    <row r="166" spans="1:3" s="26" customFormat="1" ht="15" hidden="1" customHeight="1" x14ac:dyDescent="0.25">
      <c r="A166" s="25" t="s">
        <v>90</v>
      </c>
      <c r="B166" s="10"/>
      <c r="C166" s="27"/>
    </row>
    <row r="167" spans="1:3" s="26" customFormat="1" ht="15" hidden="1" customHeight="1" x14ac:dyDescent="0.25">
      <c r="A167" s="25" t="s">
        <v>91</v>
      </c>
      <c r="B167" s="10"/>
      <c r="C167" s="27"/>
    </row>
    <row r="168" spans="1:3" s="26" customFormat="1" ht="15" hidden="1" customHeight="1" x14ac:dyDescent="0.25">
      <c r="A168" s="25" t="s">
        <v>92</v>
      </c>
      <c r="B168" s="10"/>
      <c r="C168" s="27"/>
    </row>
    <row r="169" spans="1:3" x14ac:dyDescent="0.25">
      <c r="A169" s="29" t="s">
        <v>45</v>
      </c>
      <c r="B169" s="5">
        <v>39799</v>
      </c>
      <c r="C169" s="11">
        <v>56307.6</v>
      </c>
    </row>
    <row r="170" spans="1:3" ht="15" hidden="1" customHeight="1" x14ac:dyDescent="0.25">
      <c r="A170" s="19" t="s">
        <v>56</v>
      </c>
      <c r="B170" s="4">
        <v>0</v>
      </c>
      <c r="C170" s="16"/>
    </row>
    <row r="171" spans="1:3" ht="15" hidden="1" customHeight="1" x14ac:dyDescent="0.25">
      <c r="A171" s="19" t="s">
        <v>42</v>
      </c>
      <c r="B171" s="4">
        <v>0</v>
      </c>
      <c r="C171" s="16"/>
    </row>
    <row r="172" spans="1:3" hidden="1" x14ac:dyDescent="0.25">
      <c r="A172" s="19" t="s">
        <v>44</v>
      </c>
      <c r="B172" s="10">
        <v>0</v>
      </c>
      <c r="C172" s="27">
        <v>0</v>
      </c>
    </row>
    <row r="173" spans="1:3" ht="15" hidden="1" customHeight="1" x14ac:dyDescent="0.25">
      <c r="A173" s="19" t="s">
        <v>43</v>
      </c>
      <c r="B173" s="4">
        <v>0</v>
      </c>
      <c r="C173" s="16"/>
    </row>
    <row r="174" spans="1:3" ht="15" hidden="1" customHeight="1" x14ac:dyDescent="0.25">
      <c r="A174" s="20" t="s">
        <v>73</v>
      </c>
      <c r="B174" s="4"/>
      <c r="C174" s="16"/>
    </row>
    <row r="175" spans="1:3" ht="15" hidden="1" customHeight="1" x14ac:dyDescent="0.25">
      <c r="A175" s="19" t="s">
        <v>57</v>
      </c>
      <c r="B175" s="4">
        <v>0</v>
      </c>
      <c r="C175" s="16"/>
    </row>
    <row r="176" spans="1:3" s="21" customFormat="1" ht="19.5" hidden="1" customHeight="1" x14ac:dyDescent="0.25">
      <c r="A176" s="77" t="s">
        <v>84</v>
      </c>
      <c r="B176" s="22">
        <v>0</v>
      </c>
      <c r="C176" s="23">
        <v>0</v>
      </c>
    </row>
    <row r="177" spans="1:3" x14ac:dyDescent="0.25">
      <c r="A177" s="29" t="s">
        <v>36</v>
      </c>
      <c r="B177" s="5">
        <v>39799</v>
      </c>
      <c r="C177" s="11">
        <v>56307.6</v>
      </c>
    </row>
    <row r="178" spans="1:3" x14ac:dyDescent="0.25">
      <c r="A178" s="105" t="s">
        <v>62</v>
      </c>
      <c r="B178" s="105"/>
      <c r="C178" s="105"/>
    </row>
    <row r="179" spans="1:3" hidden="1" x14ac:dyDescent="0.25">
      <c r="A179" s="18" t="s">
        <v>7</v>
      </c>
      <c r="B179" s="34">
        <v>0</v>
      </c>
      <c r="C179" s="35">
        <v>0</v>
      </c>
    </row>
    <row r="180" spans="1:3" hidden="1" x14ac:dyDescent="0.25">
      <c r="A180" s="18" t="s">
        <v>8</v>
      </c>
      <c r="B180" s="34">
        <v>0</v>
      </c>
      <c r="C180" s="35">
        <v>0</v>
      </c>
    </row>
    <row r="181" spans="1:3" hidden="1" x14ac:dyDescent="0.25">
      <c r="A181" s="18" t="s">
        <v>9</v>
      </c>
      <c r="B181" s="34">
        <v>0</v>
      </c>
      <c r="C181" s="35">
        <v>0</v>
      </c>
    </row>
    <row r="182" spans="1:3" hidden="1" x14ac:dyDescent="0.25">
      <c r="A182" s="18" t="s">
        <v>10</v>
      </c>
      <c r="B182" s="34">
        <v>0</v>
      </c>
      <c r="C182" s="35">
        <v>0</v>
      </c>
    </row>
    <row r="183" spans="1:3" hidden="1" x14ac:dyDescent="0.25">
      <c r="A183" s="18" t="s">
        <v>11</v>
      </c>
      <c r="B183" s="34">
        <v>0</v>
      </c>
      <c r="C183" s="35">
        <v>0</v>
      </c>
    </row>
    <row r="184" spans="1:3" hidden="1" x14ac:dyDescent="0.25">
      <c r="A184" s="18" t="s">
        <v>12</v>
      </c>
      <c r="B184" s="34">
        <v>0</v>
      </c>
      <c r="C184" s="35">
        <v>0</v>
      </c>
    </row>
    <row r="185" spans="1:3" hidden="1" x14ac:dyDescent="0.25">
      <c r="A185" s="18" t="s">
        <v>13</v>
      </c>
      <c r="B185" s="34">
        <v>0</v>
      </c>
      <c r="C185" s="35">
        <v>0</v>
      </c>
    </row>
    <row r="186" spans="1:3" hidden="1" x14ac:dyDescent="0.25">
      <c r="A186" s="18" t="s">
        <v>14</v>
      </c>
      <c r="B186" s="34">
        <v>0</v>
      </c>
      <c r="C186" s="35">
        <v>0</v>
      </c>
    </row>
    <row r="187" spans="1:3" hidden="1" x14ac:dyDescent="0.25">
      <c r="A187" s="18" t="s">
        <v>15</v>
      </c>
      <c r="B187" s="34">
        <v>0</v>
      </c>
      <c r="C187" s="35">
        <v>0</v>
      </c>
    </row>
    <row r="188" spans="1:3" x14ac:dyDescent="0.25">
      <c r="A188" s="18" t="s">
        <v>16</v>
      </c>
      <c r="B188" s="45">
        <v>1465</v>
      </c>
      <c r="C188" s="16">
        <v>14766.3</v>
      </c>
    </row>
    <row r="189" spans="1:3" hidden="1" x14ac:dyDescent="0.25">
      <c r="A189" s="18" t="s">
        <v>17</v>
      </c>
      <c r="B189" s="45">
        <v>0</v>
      </c>
      <c r="C189" s="46">
        <v>0</v>
      </c>
    </row>
    <row r="190" spans="1:3" hidden="1" x14ac:dyDescent="0.25">
      <c r="A190" s="18" t="s">
        <v>18</v>
      </c>
      <c r="B190" s="45">
        <v>0</v>
      </c>
      <c r="C190" s="46">
        <v>0</v>
      </c>
    </row>
    <row r="191" spans="1:3" hidden="1" x14ac:dyDescent="0.25">
      <c r="A191" s="18" t="s">
        <v>19</v>
      </c>
      <c r="B191" s="45">
        <v>0</v>
      </c>
      <c r="C191" s="46">
        <v>0</v>
      </c>
    </row>
    <row r="192" spans="1:3" hidden="1" x14ac:dyDescent="0.25">
      <c r="A192" s="18" t="s">
        <v>63</v>
      </c>
      <c r="B192" s="45">
        <v>0</v>
      </c>
      <c r="C192" s="46">
        <v>0</v>
      </c>
    </row>
    <row r="193" spans="1:3" hidden="1" x14ac:dyDescent="0.25">
      <c r="A193" s="18" t="s">
        <v>20</v>
      </c>
      <c r="B193" s="45">
        <v>0</v>
      </c>
      <c r="C193" s="46">
        <v>0</v>
      </c>
    </row>
    <row r="194" spans="1:3" hidden="1" x14ac:dyDescent="0.25">
      <c r="A194" s="18" t="s">
        <v>24</v>
      </c>
      <c r="B194" s="45">
        <v>0</v>
      </c>
      <c r="C194" s="46">
        <v>0</v>
      </c>
    </row>
    <row r="195" spans="1:3" hidden="1" x14ac:dyDescent="0.25">
      <c r="A195" s="18" t="s">
        <v>25</v>
      </c>
      <c r="B195" s="45">
        <v>0</v>
      </c>
      <c r="C195" s="46">
        <v>0</v>
      </c>
    </row>
    <row r="196" spans="1:3" hidden="1" x14ac:dyDescent="0.25">
      <c r="A196" s="18" t="s">
        <v>49</v>
      </c>
      <c r="B196" s="45">
        <v>0</v>
      </c>
      <c r="C196" s="46">
        <v>0</v>
      </c>
    </row>
    <row r="197" spans="1:3" ht="30" hidden="1" x14ac:dyDescent="0.25">
      <c r="A197" s="18" t="s">
        <v>64</v>
      </c>
      <c r="B197" s="45">
        <v>0</v>
      </c>
      <c r="C197" s="46">
        <v>0</v>
      </c>
    </row>
    <row r="198" spans="1:3" hidden="1" x14ac:dyDescent="0.25">
      <c r="A198" s="18" t="s">
        <v>26</v>
      </c>
      <c r="B198" s="45">
        <v>0</v>
      </c>
      <c r="C198" s="46">
        <v>0</v>
      </c>
    </row>
    <row r="199" spans="1:3" hidden="1" x14ac:dyDescent="0.25">
      <c r="A199" s="18" t="s">
        <v>27</v>
      </c>
      <c r="B199" s="45">
        <v>0</v>
      </c>
      <c r="C199" s="46">
        <v>0</v>
      </c>
    </row>
    <row r="200" spans="1:3" hidden="1" x14ac:dyDescent="0.25">
      <c r="A200" s="18" t="s">
        <v>28</v>
      </c>
      <c r="B200" s="45">
        <v>0</v>
      </c>
      <c r="C200" s="46">
        <v>0</v>
      </c>
    </row>
    <row r="201" spans="1:3" hidden="1" x14ac:dyDescent="0.25">
      <c r="A201" s="18" t="s">
        <v>29</v>
      </c>
      <c r="B201" s="45">
        <v>0</v>
      </c>
      <c r="C201" s="46">
        <v>0</v>
      </c>
    </row>
    <row r="202" spans="1:3" x14ac:dyDescent="0.25">
      <c r="A202" s="18" t="s">
        <v>30</v>
      </c>
      <c r="B202" s="45">
        <v>671</v>
      </c>
      <c r="C202" s="16">
        <v>6570.7</v>
      </c>
    </row>
    <row r="203" spans="1:3" ht="20.25" hidden="1" customHeight="1" x14ac:dyDescent="0.25">
      <c r="A203" s="18" t="s">
        <v>31</v>
      </c>
      <c r="B203" s="45"/>
      <c r="C203" s="16"/>
    </row>
    <row r="204" spans="1:3" hidden="1" x14ac:dyDescent="0.25">
      <c r="A204" s="18" t="s">
        <v>32</v>
      </c>
      <c r="B204" s="45"/>
      <c r="C204" s="16"/>
    </row>
    <row r="205" spans="1:3" hidden="1" x14ac:dyDescent="0.25">
      <c r="A205" s="18" t="s">
        <v>33</v>
      </c>
      <c r="B205" s="45"/>
      <c r="C205" s="16"/>
    </row>
    <row r="206" spans="1:3" ht="30" hidden="1" x14ac:dyDescent="0.25">
      <c r="A206" s="18" t="s">
        <v>34</v>
      </c>
      <c r="B206" s="45"/>
      <c r="C206" s="16"/>
    </row>
    <row r="207" spans="1:3" x14ac:dyDescent="0.25">
      <c r="A207" s="29" t="s">
        <v>36</v>
      </c>
      <c r="B207" s="5">
        <v>2136</v>
      </c>
      <c r="C207" s="11">
        <v>21337</v>
      </c>
    </row>
    <row r="208" spans="1:3" ht="15.75" hidden="1" customHeight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ht="15.75" x14ac:dyDescent="0.25">
      <c r="A210" s="6" t="s">
        <v>48</v>
      </c>
      <c r="B210" s="6"/>
      <c r="C210" s="17">
        <v>197276</v>
      </c>
    </row>
    <row r="211" spans="1:3" hidden="1" x14ac:dyDescent="0.25">
      <c r="A211" s="110" t="s">
        <v>77</v>
      </c>
      <c r="B211" s="106"/>
      <c r="C211" s="111"/>
    </row>
    <row r="212" spans="1:3" hidden="1" x14ac:dyDescent="0.25">
      <c r="A212" s="28" t="s">
        <v>7</v>
      </c>
      <c r="B212" s="10"/>
      <c r="C212" s="31"/>
    </row>
    <row r="213" spans="1:3" hidden="1" x14ac:dyDescent="0.25">
      <c r="A213" s="28" t="s">
        <v>61</v>
      </c>
      <c r="B213" s="10"/>
      <c r="C213" s="32"/>
    </row>
    <row r="214" spans="1:3" hidden="1" x14ac:dyDescent="0.25">
      <c r="A214" s="28" t="s">
        <v>8</v>
      </c>
      <c r="B214" s="10"/>
      <c r="C214" s="32"/>
    </row>
    <row r="215" spans="1:3" hidden="1" x14ac:dyDescent="0.25">
      <c r="A215" s="28" t="s">
        <v>9</v>
      </c>
      <c r="B215" s="10"/>
      <c r="C215" s="32"/>
    </row>
    <row r="216" spans="1:3" hidden="1" x14ac:dyDescent="0.25">
      <c r="A216" s="28" t="s">
        <v>10</v>
      </c>
      <c r="B216" s="10"/>
      <c r="C216" s="32"/>
    </row>
    <row r="217" spans="1:3" hidden="1" x14ac:dyDescent="0.25">
      <c r="A217" s="28" t="s">
        <v>11</v>
      </c>
      <c r="B217" s="10"/>
      <c r="C217" s="32"/>
    </row>
    <row r="218" spans="1:3" hidden="1" x14ac:dyDescent="0.25">
      <c r="A218" s="28" t="s">
        <v>12</v>
      </c>
      <c r="B218" s="10"/>
      <c r="C218" s="32"/>
    </row>
    <row r="219" spans="1:3" hidden="1" x14ac:dyDescent="0.25">
      <c r="A219" s="28" t="s">
        <v>13</v>
      </c>
      <c r="B219" s="10"/>
      <c r="C219" s="32"/>
    </row>
    <row r="220" spans="1:3" hidden="1" x14ac:dyDescent="0.25">
      <c r="A220" s="28" t="s">
        <v>14</v>
      </c>
      <c r="B220" s="10"/>
      <c r="C220" s="32"/>
    </row>
    <row r="221" spans="1:3" hidden="1" x14ac:dyDescent="0.25">
      <c r="A221" s="28" t="s">
        <v>15</v>
      </c>
      <c r="B221" s="10"/>
      <c r="C221" s="32"/>
    </row>
    <row r="222" spans="1:3" hidden="1" x14ac:dyDescent="0.25">
      <c r="A222" s="28" t="s">
        <v>16</v>
      </c>
      <c r="B222" s="10"/>
      <c r="C222" s="32"/>
    </row>
    <row r="223" spans="1:3" hidden="1" x14ac:dyDescent="0.25">
      <c r="A223" s="28" t="s">
        <v>17</v>
      </c>
      <c r="B223" s="10"/>
      <c r="C223" s="32"/>
    </row>
    <row r="224" spans="1:3" hidden="1" x14ac:dyDescent="0.25">
      <c r="A224" s="28" t="s">
        <v>18</v>
      </c>
      <c r="B224" s="10"/>
      <c r="C224" s="32"/>
    </row>
    <row r="225" spans="1:3" hidden="1" x14ac:dyDescent="0.25">
      <c r="A225" s="28" t="s">
        <v>19</v>
      </c>
      <c r="B225" s="10"/>
      <c r="C225" s="32"/>
    </row>
    <row r="226" spans="1:3" hidden="1" x14ac:dyDescent="0.25">
      <c r="A226" s="28" t="s">
        <v>51</v>
      </c>
      <c r="B226" s="10"/>
      <c r="C226" s="32"/>
    </row>
    <row r="227" spans="1:3" hidden="1" x14ac:dyDescent="0.25">
      <c r="A227" s="28" t="s">
        <v>20</v>
      </c>
      <c r="B227" s="10"/>
      <c r="C227" s="32"/>
    </row>
    <row r="228" spans="1:3" hidden="1" x14ac:dyDescent="0.25">
      <c r="A228" s="28" t="s">
        <v>21</v>
      </c>
      <c r="B228" s="10"/>
      <c r="C228" s="32"/>
    </row>
    <row r="229" spans="1:3" hidden="1" x14ac:dyDescent="0.25">
      <c r="A229" s="28" t="s">
        <v>22</v>
      </c>
      <c r="B229" s="10"/>
      <c r="C229" s="32"/>
    </row>
    <row r="230" spans="1:3" hidden="1" x14ac:dyDescent="0.25">
      <c r="A230" s="28" t="s">
        <v>23</v>
      </c>
      <c r="B230" s="10"/>
      <c r="C230" s="32"/>
    </row>
    <row r="231" spans="1:3" hidden="1" x14ac:dyDescent="0.25">
      <c r="A231" s="28" t="s">
        <v>24</v>
      </c>
      <c r="B231" s="10"/>
      <c r="C231" s="32"/>
    </row>
    <row r="232" spans="1:3" hidden="1" x14ac:dyDescent="0.25">
      <c r="A232" s="28" t="s">
        <v>25</v>
      </c>
      <c r="B232" s="10"/>
      <c r="C232" s="32"/>
    </row>
    <row r="233" spans="1:3" hidden="1" x14ac:dyDescent="0.25">
      <c r="A233" s="28" t="s">
        <v>49</v>
      </c>
      <c r="B233" s="10"/>
      <c r="C233" s="32"/>
    </row>
    <row r="234" spans="1:3" hidden="1" x14ac:dyDescent="0.25">
      <c r="A234" s="28" t="s">
        <v>50</v>
      </c>
      <c r="B234" s="10"/>
      <c r="C234" s="32"/>
    </row>
    <row r="235" spans="1:3" hidden="1" x14ac:dyDescent="0.25">
      <c r="A235" s="28" t="s">
        <v>26</v>
      </c>
      <c r="B235" s="10"/>
      <c r="C235" s="32"/>
    </row>
    <row r="236" spans="1:3" hidden="1" x14ac:dyDescent="0.25">
      <c r="A236" s="28" t="s">
        <v>27</v>
      </c>
      <c r="B236" s="10"/>
      <c r="C236" s="32"/>
    </row>
    <row r="237" spans="1:3" hidden="1" x14ac:dyDescent="0.25">
      <c r="A237" s="28" t="s">
        <v>28</v>
      </c>
      <c r="B237" s="10"/>
      <c r="C237" s="32"/>
    </row>
    <row r="238" spans="1:3" hidden="1" x14ac:dyDescent="0.25">
      <c r="A238" s="28" t="s">
        <v>29</v>
      </c>
      <c r="B238" s="10"/>
      <c r="C238" s="32"/>
    </row>
    <row r="239" spans="1:3" hidden="1" x14ac:dyDescent="0.25">
      <c r="A239" s="28" t="s">
        <v>30</v>
      </c>
      <c r="B239" s="10"/>
      <c r="C239" s="32"/>
    </row>
    <row r="240" spans="1:3" ht="30" hidden="1" x14ac:dyDescent="0.25">
      <c r="A240" s="28" t="s">
        <v>52</v>
      </c>
      <c r="B240" s="10"/>
      <c r="C240" s="32"/>
    </row>
    <row r="241" spans="1:3" hidden="1" x14ac:dyDescent="0.25">
      <c r="A241" s="28" t="s">
        <v>31</v>
      </c>
      <c r="B241" s="10"/>
      <c r="C241" s="32"/>
    </row>
    <row r="242" spans="1:3" hidden="1" x14ac:dyDescent="0.25">
      <c r="A242" s="28" t="s">
        <v>32</v>
      </c>
      <c r="B242" s="10"/>
      <c r="C242" s="32"/>
    </row>
    <row r="243" spans="1:3" hidden="1" x14ac:dyDescent="0.25">
      <c r="A243" s="28" t="s">
        <v>33</v>
      </c>
      <c r="B243" s="10"/>
      <c r="C243" s="32"/>
    </row>
    <row r="244" spans="1:3" ht="30" hidden="1" x14ac:dyDescent="0.25">
      <c r="A244" s="28" t="s">
        <v>34</v>
      </c>
      <c r="B244" s="10"/>
      <c r="C244" s="32"/>
    </row>
    <row r="245" spans="1:3" hidden="1" x14ac:dyDescent="0.25">
      <c r="A245" s="28" t="s">
        <v>53</v>
      </c>
      <c r="B245" s="22"/>
      <c r="C245" s="33"/>
    </row>
    <row r="246" spans="1:3" hidden="1" x14ac:dyDescent="0.25">
      <c r="A246" s="28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  <row r="248" spans="1:3" hidden="1" x14ac:dyDescent="0.25"/>
  </sheetData>
  <customSheetViews>
    <customSheetView guid="{6E4EEEB2-7466-4D09-9191-C06BB94395DF}" showPageBreaks="1" printArea="1" topLeftCell="A176">
      <selection activeCell="B131" sqref="B131:C160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 topLeftCell="A82">
      <selection activeCell="C164" sqref="C164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36">
      <selection activeCell="A84" sqref="A84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>
      <selection activeCell="E82" sqref="E82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93">
      <selection activeCell="A75" sqref="A75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>
      <selection activeCell="G202" sqref="G202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topLeftCell="A119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69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hidden="1" x14ac:dyDescent="0.25">
      <c r="A12" s="105" t="s">
        <v>78</v>
      </c>
      <c r="B12" s="105"/>
      <c r="C12" s="105"/>
    </row>
    <row r="13" spans="1:3" hidden="1" x14ac:dyDescent="0.25">
      <c r="A13" s="15" t="s">
        <v>7</v>
      </c>
      <c r="B13" s="4"/>
      <c r="C13" s="16"/>
    </row>
    <row r="14" spans="1:3" hidden="1" x14ac:dyDescent="0.25">
      <c r="A14" s="15" t="s">
        <v>98</v>
      </c>
      <c r="B14" s="4"/>
      <c r="C14" s="16"/>
    </row>
    <row r="15" spans="1:3" hidden="1" x14ac:dyDescent="0.25">
      <c r="A15" s="15" t="s">
        <v>8</v>
      </c>
      <c r="B15" s="4"/>
      <c r="C15" s="16"/>
    </row>
    <row r="16" spans="1:3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97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29" t="s">
        <v>36</v>
      </c>
      <c r="B47" s="5">
        <v>0</v>
      </c>
      <c r="C47" s="11">
        <v>0</v>
      </c>
    </row>
    <row r="48" spans="1:3" x14ac:dyDescent="0.25">
      <c r="A48" s="107" t="s">
        <v>35</v>
      </c>
      <c r="B48" s="108"/>
      <c r="C48" s="109"/>
    </row>
    <row r="49" spans="1:3" x14ac:dyDescent="0.25">
      <c r="A49" s="24" t="s">
        <v>101</v>
      </c>
      <c r="B49" s="4">
        <v>800</v>
      </c>
      <c r="C49" s="16">
        <v>17308.099999999999</v>
      </c>
    </row>
    <row r="50" spans="1:3" x14ac:dyDescent="0.25">
      <c r="A50" s="24" t="s">
        <v>102</v>
      </c>
      <c r="B50" s="4">
        <v>473</v>
      </c>
      <c r="C50" s="16">
        <v>13088</v>
      </c>
    </row>
    <row r="51" spans="1:3" hidden="1" x14ac:dyDescent="0.25">
      <c r="A51" s="24" t="s">
        <v>103</v>
      </c>
      <c r="B51" s="4"/>
      <c r="C51" s="16"/>
    </row>
    <row r="52" spans="1:3" s="21" customFormat="1" ht="14.25" x14ac:dyDescent="0.25">
      <c r="A52" s="29" t="s">
        <v>36</v>
      </c>
      <c r="B52" s="5"/>
      <c r="C52" s="11">
        <v>30396.1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17</v>
      </c>
      <c r="C55" s="16">
        <v>3.8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hidden="1" x14ac:dyDescent="0.25">
      <c r="A57" s="18" t="s">
        <v>9</v>
      </c>
      <c r="B57" s="4">
        <v>0</v>
      </c>
      <c r="C57" s="16">
        <v>0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hidden="1" x14ac:dyDescent="0.25">
      <c r="A59" s="18" t="s">
        <v>54</v>
      </c>
      <c r="B59" s="4">
        <v>0</v>
      </c>
      <c r="C59" s="16">
        <v>0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hidden="1" x14ac:dyDescent="0.25">
      <c r="A61" s="18" t="s">
        <v>32</v>
      </c>
      <c r="B61" s="4">
        <v>0</v>
      </c>
      <c r="C61" s="16">
        <v>0</v>
      </c>
    </row>
    <row r="62" spans="1:3" x14ac:dyDescent="0.25">
      <c r="A62" s="18" t="s">
        <v>7</v>
      </c>
      <c r="B62" s="4">
        <v>1055</v>
      </c>
      <c r="C62" s="16">
        <v>227.3</v>
      </c>
    </row>
    <row r="63" spans="1:3" x14ac:dyDescent="0.25">
      <c r="A63" s="18" t="s">
        <v>24</v>
      </c>
      <c r="B63" s="4">
        <v>429</v>
      </c>
      <c r="C63" s="16">
        <v>86.9</v>
      </c>
    </row>
    <row r="64" spans="1:3" x14ac:dyDescent="0.25">
      <c r="A64" s="18" t="s">
        <v>30</v>
      </c>
      <c r="B64" s="4">
        <v>2038</v>
      </c>
      <c r="C64" s="16">
        <v>462.4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x14ac:dyDescent="0.25">
      <c r="A67" s="18" t="s">
        <v>12</v>
      </c>
      <c r="B67" s="4">
        <v>429</v>
      </c>
      <c r="C67" s="16">
        <v>304.2</v>
      </c>
    </row>
    <row r="68" spans="1:3" x14ac:dyDescent="0.25">
      <c r="A68" s="18" t="s">
        <v>40</v>
      </c>
      <c r="B68" s="4">
        <v>322</v>
      </c>
      <c r="C68" s="16">
        <v>75.099999999999994</v>
      </c>
    </row>
    <row r="69" spans="1:3" x14ac:dyDescent="0.25">
      <c r="A69" s="18" t="s">
        <v>28</v>
      </c>
      <c r="B69" s="4">
        <v>1287</v>
      </c>
      <c r="C69" s="16">
        <v>211.5</v>
      </c>
    </row>
    <row r="70" spans="1:3" x14ac:dyDescent="0.25">
      <c r="A70" s="18" t="s">
        <v>29</v>
      </c>
      <c r="B70" s="4">
        <v>1287</v>
      </c>
      <c r="C70" s="16">
        <v>320.10000000000002</v>
      </c>
    </row>
    <row r="71" spans="1:3" hidden="1" x14ac:dyDescent="0.25">
      <c r="A71" s="18" t="s">
        <v>15</v>
      </c>
      <c r="B71" s="4">
        <v>0</v>
      </c>
      <c r="C71" s="16">
        <v>0.1</v>
      </c>
    </row>
    <row r="72" spans="1:3" x14ac:dyDescent="0.25">
      <c r="A72" s="18" t="s">
        <v>10</v>
      </c>
      <c r="B72" s="4">
        <v>80</v>
      </c>
      <c r="C72" s="16">
        <v>15.3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19113</v>
      </c>
      <c r="C75" s="16">
        <v>6993.3</v>
      </c>
    </row>
    <row r="76" spans="1:3" x14ac:dyDescent="0.25">
      <c r="A76" s="18" t="s">
        <v>39</v>
      </c>
      <c r="B76" s="4">
        <v>403</v>
      </c>
      <c r="C76" s="16">
        <v>68.599999999999994</v>
      </c>
    </row>
    <row r="77" spans="1:3" x14ac:dyDescent="0.25">
      <c r="A77" s="18" t="s">
        <v>38</v>
      </c>
      <c r="B77" s="4">
        <v>643</v>
      </c>
      <c r="C77" s="16">
        <v>108.9</v>
      </c>
    </row>
    <row r="78" spans="1:3" x14ac:dyDescent="0.25">
      <c r="A78" s="18" t="s">
        <v>37</v>
      </c>
      <c r="B78" s="4">
        <v>965</v>
      </c>
      <c r="C78" s="16">
        <v>200.9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hidden="1" x14ac:dyDescent="0.25">
      <c r="A80" s="18" t="s">
        <v>55</v>
      </c>
      <c r="B80" s="4">
        <v>0</v>
      </c>
      <c r="C80" s="16">
        <v>0</v>
      </c>
    </row>
    <row r="81" spans="1:3" x14ac:dyDescent="0.25">
      <c r="A81" s="18" t="s">
        <v>88</v>
      </c>
      <c r="B81" s="4">
        <v>6129</v>
      </c>
      <c r="C81" s="16">
        <v>932.7</v>
      </c>
    </row>
    <row r="82" spans="1:3" x14ac:dyDescent="0.25">
      <c r="A82" s="18" t="s">
        <v>11</v>
      </c>
      <c r="B82" s="4">
        <v>1207</v>
      </c>
      <c r="C82" s="16">
        <v>376.8</v>
      </c>
    </row>
    <row r="83" spans="1:3" x14ac:dyDescent="0.25">
      <c r="A83" s="18" t="s">
        <v>130</v>
      </c>
      <c r="B83" s="4">
        <v>1400</v>
      </c>
      <c r="C83" s="16">
        <v>1809.2</v>
      </c>
    </row>
    <row r="84" spans="1:3" s="3" customFormat="1" x14ac:dyDescent="0.25">
      <c r="A84" s="29" t="s">
        <v>45</v>
      </c>
      <c r="B84" s="5">
        <v>36804</v>
      </c>
      <c r="C84" s="11">
        <v>12197.1</v>
      </c>
    </row>
    <row r="85" spans="1:3" hidden="1" x14ac:dyDescent="0.25">
      <c r="A85" s="19" t="s">
        <v>76</v>
      </c>
      <c r="B85" s="4"/>
      <c r="C85" s="16"/>
    </row>
    <row r="86" spans="1:3" hidden="1" x14ac:dyDescent="0.25">
      <c r="A86" s="19" t="s">
        <v>42</v>
      </c>
      <c r="B86" s="4"/>
      <c r="C86" s="16"/>
    </row>
    <row r="87" spans="1:3" hidden="1" x14ac:dyDescent="0.25">
      <c r="A87" s="19" t="s">
        <v>131</v>
      </c>
      <c r="B87" s="4"/>
      <c r="C87" s="16"/>
    </row>
    <row r="88" spans="1:3" hidden="1" x14ac:dyDescent="0.25">
      <c r="A88" s="19" t="s">
        <v>44</v>
      </c>
      <c r="B88" s="4"/>
      <c r="C88" s="16"/>
    </row>
    <row r="89" spans="1:3" hidden="1" x14ac:dyDescent="0.25">
      <c r="A89" s="19" t="s">
        <v>43</v>
      </c>
      <c r="B89" s="4"/>
      <c r="C89" s="16"/>
    </row>
    <row r="90" spans="1:3" s="21" customFormat="1" hidden="1" x14ac:dyDescent="0.25">
      <c r="A90" s="77" t="s">
        <v>84</v>
      </c>
      <c r="B90" s="22">
        <v>0</v>
      </c>
      <c r="C90" s="23">
        <v>0</v>
      </c>
    </row>
    <row r="91" spans="1:3" x14ac:dyDescent="0.25">
      <c r="A91" s="29" t="s">
        <v>36</v>
      </c>
      <c r="B91" s="5">
        <v>36804</v>
      </c>
      <c r="C91" s="11">
        <v>12197.1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7024</v>
      </c>
      <c r="C93" s="16">
        <v>8732.6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27585</v>
      </c>
      <c r="C95" s="16">
        <v>80587.199999999997</v>
      </c>
    </row>
    <row r="96" spans="1:3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>
        <v>22467</v>
      </c>
      <c r="C97" s="16">
        <v>50098.400000000001</v>
      </c>
    </row>
    <row r="98" spans="1:3" x14ac:dyDescent="0.25">
      <c r="A98" s="105" t="s">
        <v>94</v>
      </c>
      <c r="B98" s="105"/>
      <c r="C98" s="105"/>
    </row>
    <row r="99" spans="1:3" hidden="1" x14ac:dyDescent="0.25">
      <c r="A99" s="18" t="s">
        <v>27</v>
      </c>
      <c r="B99" s="4">
        <v>0</v>
      </c>
      <c r="C99" s="16">
        <v>0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hidden="1" x14ac:dyDescent="0.25">
      <c r="A106" s="18" t="s">
        <v>7</v>
      </c>
      <c r="B106" s="4">
        <v>0</v>
      </c>
      <c r="C106" s="16">
        <v>0</v>
      </c>
    </row>
    <row r="107" spans="1:3" hidden="1" x14ac:dyDescent="0.25">
      <c r="A107" s="18" t="s">
        <v>24</v>
      </c>
      <c r="B107" s="8"/>
      <c r="C107" s="8"/>
    </row>
    <row r="108" spans="1:3" hidden="1" x14ac:dyDescent="0.25">
      <c r="A108" s="18" t="s">
        <v>30</v>
      </c>
      <c r="B108" s="4"/>
      <c r="C108" s="16"/>
    </row>
    <row r="109" spans="1:3" ht="13.5" hidden="1" customHeight="1" x14ac:dyDescent="0.25">
      <c r="A109" s="18" t="s">
        <v>20</v>
      </c>
      <c r="B109" s="4"/>
      <c r="C109" s="16"/>
    </row>
    <row r="110" spans="1:3" hidden="1" x14ac:dyDescent="0.25">
      <c r="A110" s="18" t="s">
        <v>17</v>
      </c>
      <c r="B110" s="4"/>
      <c r="C110" s="16"/>
    </row>
    <row r="111" spans="1:3" hidden="1" x14ac:dyDescent="0.25">
      <c r="A111" s="18" t="s">
        <v>12</v>
      </c>
      <c r="B111" s="4"/>
      <c r="C111" s="16"/>
    </row>
    <row r="112" spans="1:3" hidden="1" x14ac:dyDescent="0.25">
      <c r="A112" s="18" t="s">
        <v>40</v>
      </c>
      <c r="B112" s="4"/>
      <c r="C112" s="16"/>
    </row>
    <row r="113" spans="1:3" hidden="1" x14ac:dyDescent="0.25">
      <c r="A113" s="18" t="s">
        <v>28</v>
      </c>
      <c r="B113" s="4"/>
      <c r="C113" s="16"/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22706</v>
      </c>
      <c r="C119" s="16">
        <v>16530.099999999999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hidden="1" x14ac:dyDescent="0.25">
      <c r="A122" s="18" t="s">
        <v>39</v>
      </c>
      <c r="B122" s="4"/>
      <c r="C122" s="16"/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hidden="1" x14ac:dyDescent="0.25">
      <c r="A124" s="18" t="s">
        <v>37</v>
      </c>
      <c r="B124" s="4">
        <v>0</v>
      </c>
      <c r="C124" s="16">
        <v>0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hidden="1" x14ac:dyDescent="0.25">
      <c r="A127" s="18" t="s">
        <v>88</v>
      </c>
      <c r="B127" s="4"/>
      <c r="C127" s="16"/>
    </row>
    <row r="128" spans="1:3" hidden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29" t="s">
        <v>36</v>
      </c>
      <c r="B129" s="5">
        <v>22706</v>
      </c>
      <c r="C129" s="11">
        <v>16530.099999999999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>
        <v>30</v>
      </c>
      <c r="C131" s="16">
        <v>67.7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hidden="1" x14ac:dyDescent="0.25">
      <c r="A133" s="18" t="s">
        <v>9</v>
      </c>
      <c r="B133" s="4">
        <v>0</v>
      </c>
      <c r="C133" s="16">
        <v>0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hidden="1" x14ac:dyDescent="0.25">
      <c r="A135" s="18" t="s">
        <v>54</v>
      </c>
      <c r="B135" s="4">
        <v>0</v>
      </c>
      <c r="C135" s="16">
        <v>0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134</v>
      </c>
      <c r="B137" s="4"/>
      <c r="C137" s="16"/>
    </row>
    <row r="138" spans="1:3" hidden="1" x14ac:dyDescent="0.25">
      <c r="A138" s="18" t="s">
        <v>32</v>
      </c>
      <c r="B138" s="4">
        <v>0</v>
      </c>
      <c r="C138" s="16">
        <v>0</v>
      </c>
    </row>
    <row r="139" spans="1:3" x14ac:dyDescent="0.25">
      <c r="A139" s="18" t="s">
        <v>7</v>
      </c>
      <c r="B139" s="4">
        <v>2169</v>
      </c>
      <c r="C139" s="16">
        <v>2524.9</v>
      </c>
    </row>
    <row r="140" spans="1:3" x14ac:dyDescent="0.25">
      <c r="A140" s="18" t="s">
        <v>24</v>
      </c>
      <c r="B140" s="4">
        <v>913</v>
      </c>
      <c r="C140" s="16">
        <v>999.3</v>
      </c>
    </row>
    <row r="141" spans="1:3" x14ac:dyDescent="0.25">
      <c r="A141" s="18" t="s">
        <v>30</v>
      </c>
      <c r="B141" s="4">
        <v>4483</v>
      </c>
      <c r="C141" s="16">
        <v>4994.3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x14ac:dyDescent="0.25">
      <c r="A144" s="18" t="s">
        <v>12</v>
      </c>
      <c r="B144" s="4">
        <v>944</v>
      </c>
      <c r="C144" s="16">
        <v>6538.5</v>
      </c>
    </row>
    <row r="145" spans="1:3" x14ac:dyDescent="0.25">
      <c r="A145" s="18" t="s">
        <v>40</v>
      </c>
      <c r="B145" s="4">
        <v>685</v>
      </c>
      <c r="C145" s="16">
        <v>3011</v>
      </c>
    </row>
    <row r="146" spans="1:3" x14ac:dyDescent="0.25">
      <c r="A146" s="18" t="s">
        <v>28</v>
      </c>
      <c r="B146" s="4">
        <v>2003</v>
      </c>
      <c r="C146" s="16">
        <v>2673.9</v>
      </c>
    </row>
    <row r="147" spans="1:3" x14ac:dyDescent="0.25">
      <c r="A147" s="18" t="s">
        <v>29</v>
      </c>
      <c r="B147" s="4">
        <v>2160</v>
      </c>
      <c r="C147" s="16">
        <v>2954.3</v>
      </c>
    </row>
    <row r="148" spans="1:3" hidden="1" x14ac:dyDescent="0.25">
      <c r="A148" s="18" t="s">
        <v>15</v>
      </c>
      <c r="B148" s="4">
        <v>0</v>
      </c>
      <c r="C148" s="16">
        <v>0</v>
      </c>
    </row>
    <row r="149" spans="1:3" x14ac:dyDescent="0.25">
      <c r="A149" s="18" t="s">
        <v>10</v>
      </c>
      <c r="B149" s="4">
        <v>189</v>
      </c>
      <c r="C149" s="16">
        <v>171.8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32274</v>
      </c>
      <c r="C152" s="88">
        <v>37688.700000000004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2994</v>
      </c>
      <c r="C155" s="16">
        <v>3388.3</v>
      </c>
    </row>
    <row r="156" spans="1:3" x14ac:dyDescent="0.25">
      <c r="A156" s="18" t="s">
        <v>38</v>
      </c>
      <c r="B156" s="4">
        <v>1580</v>
      </c>
      <c r="C156" s="16">
        <v>1492</v>
      </c>
    </row>
    <row r="157" spans="1:3" x14ac:dyDescent="0.25">
      <c r="A157" s="18" t="s">
        <v>37</v>
      </c>
      <c r="B157" s="4">
        <v>2053</v>
      </c>
      <c r="C157" s="16">
        <v>3159.6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92</v>
      </c>
      <c r="C159" s="16">
        <v>160.80000000000001</v>
      </c>
    </row>
    <row r="160" spans="1:3" hidden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3078</v>
      </c>
      <c r="C161" s="16">
        <v>5155.8</v>
      </c>
    </row>
    <row r="162" spans="1:3" s="26" customFormat="1" hidden="1" x14ac:dyDescent="0.25">
      <c r="A162" s="25" t="s">
        <v>79</v>
      </c>
      <c r="B162" s="10"/>
      <c r="C162" s="27"/>
    </row>
    <row r="163" spans="1:3" s="26" customFormat="1" hidden="1" x14ac:dyDescent="0.25">
      <c r="A163" s="25" t="s">
        <v>80</v>
      </c>
      <c r="B163" s="10"/>
      <c r="C163" s="27"/>
    </row>
    <row r="164" spans="1:3" s="26" customFormat="1" x14ac:dyDescent="0.25">
      <c r="A164" s="25" t="s">
        <v>81</v>
      </c>
      <c r="B164" s="10">
        <v>4798</v>
      </c>
      <c r="C164" s="27">
        <v>2820.3</v>
      </c>
    </row>
    <row r="165" spans="1:3" s="26" customFormat="1" x14ac:dyDescent="0.25">
      <c r="A165" s="25" t="s">
        <v>82</v>
      </c>
      <c r="B165" s="10">
        <v>2225</v>
      </c>
      <c r="C165" s="27">
        <v>1913.5</v>
      </c>
    </row>
    <row r="166" spans="1:3" s="26" customFormat="1" hidden="1" x14ac:dyDescent="0.25">
      <c r="A166" s="25" t="s">
        <v>90</v>
      </c>
      <c r="B166" s="10"/>
      <c r="C166" s="27"/>
    </row>
    <row r="167" spans="1:3" s="26" customFormat="1" hidden="1" x14ac:dyDescent="0.25">
      <c r="A167" s="25" t="s">
        <v>91</v>
      </c>
      <c r="B167" s="10"/>
      <c r="C167" s="27"/>
    </row>
    <row r="168" spans="1:3" s="26" customFormat="1" hidden="1" x14ac:dyDescent="0.25">
      <c r="A168" s="25" t="s">
        <v>92</v>
      </c>
      <c r="B168" s="10"/>
      <c r="C168" s="27"/>
    </row>
    <row r="169" spans="1:3" x14ac:dyDescent="0.25">
      <c r="A169" s="29" t="s">
        <v>45</v>
      </c>
      <c r="B169" s="5">
        <v>55647</v>
      </c>
      <c r="C169" s="11">
        <v>74980.900000000023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4"/>
      <c r="C172" s="16"/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73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1" customFormat="1" ht="19.5" hidden="1" customHeight="1" x14ac:dyDescent="0.25">
      <c r="A176" s="77" t="s">
        <v>84</v>
      </c>
      <c r="B176" s="22">
        <v>0</v>
      </c>
      <c r="C176" s="23">
        <v>0</v>
      </c>
    </row>
    <row r="177" spans="1:3" x14ac:dyDescent="0.25">
      <c r="A177" s="29" t="s">
        <v>36</v>
      </c>
      <c r="B177" s="5">
        <v>55647</v>
      </c>
      <c r="C177" s="11">
        <v>74980.900000000023</v>
      </c>
    </row>
    <row r="178" spans="1:3" x14ac:dyDescent="0.25">
      <c r="A178" s="105" t="s">
        <v>62</v>
      </c>
      <c r="B178" s="105"/>
      <c r="C178" s="105"/>
    </row>
    <row r="179" spans="1:3" hidden="1" x14ac:dyDescent="0.25">
      <c r="A179" s="18" t="s">
        <v>7</v>
      </c>
      <c r="B179" s="34">
        <v>0</v>
      </c>
      <c r="C179" s="35">
        <v>0</v>
      </c>
    </row>
    <row r="180" spans="1:3" hidden="1" x14ac:dyDescent="0.25">
      <c r="A180" s="18" t="s">
        <v>8</v>
      </c>
      <c r="B180" s="34">
        <v>0</v>
      </c>
      <c r="C180" s="35">
        <v>0</v>
      </c>
    </row>
    <row r="181" spans="1:3" hidden="1" x14ac:dyDescent="0.25">
      <c r="A181" s="18" t="s">
        <v>9</v>
      </c>
      <c r="B181" s="34">
        <v>0</v>
      </c>
      <c r="C181" s="35">
        <v>0</v>
      </c>
    </row>
    <row r="182" spans="1:3" x14ac:dyDescent="0.25">
      <c r="A182" s="18" t="s">
        <v>10</v>
      </c>
      <c r="B182" s="34">
        <v>16</v>
      </c>
      <c r="C182" s="35">
        <v>234.4</v>
      </c>
    </row>
    <row r="183" spans="1:3" hidden="1" x14ac:dyDescent="0.25">
      <c r="A183" s="18" t="s">
        <v>11</v>
      </c>
      <c r="B183" s="34">
        <v>0</v>
      </c>
      <c r="C183" s="35">
        <v>0</v>
      </c>
    </row>
    <row r="184" spans="1:3" hidden="1" x14ac:dyDescent="0.25">
      <c r="A184" s="18" t="s">
        <v>12</v>
      </c>
      <c r="B184" s="34">
        <v>0</v>
      </c>
      <c r="C184" s="35">
        <v>0</v>
      </c>
    </row>
    <row r="185" spans="1:3" hidden="1" x14ac:dyDescent="0.25">
      <c r="A185" s="18" t="s">
        <v>13</v>
      </c>
      <c r="B185" s="34">
        <v>0</v>
      </c>
      <c r="C185" s="35">
        <v>0</v>
      </c>
    </row>
    <row r="186" spans="1:3" hidden="1" x14ac:dyDescent="0.25">
      <c r="A186" s="18" t="s">
        <v>14</v>
      </c>
      <c r="B186" s="34">
        <v>0</v>
      </c>
      <c r="C186" s="35">
        <v>0</v>
      </c>
    </row>
    <row r="187" spans="1:3" hidden="1" x14ac:dyDescent="0.25">
      <c r="A187" s="18" t="s">
        <v>15</v>
      </c>
      <c r="B187" s="34">
        <v>0</v>
      </c>
      <c r="C187" s="35">
        <v>0</v>
      </c>
    </row>
    <row r="188" spans="1:3" x14ac:dyDescent="0.25">
      <c r="A188" s="18" t="s">
        <v>16</v>
      </c>
      <c r="B188" s="45">
        <v>882</v>
      </c>
      <c r="C188" s="46">
        <v>10196.700000000001</v>
      </c>
    </row>
    <row r="189" spans="1:3" hidden="1" x14ac:dyDescent="0.25">
      <c r="A189" s="18" t="s">
        <v>17</v>
      </c>
      <c r="B189" s="45">
        <v>0</v>
      </c>
      <c r="C189" s="46">
        <v>0</v>
      </c>
    </row>
    <row r="190" spans="1:3" hidden="1" x14ac:dyDescent="0.25">
      <c r="A190" s="18" t="s">
        <v>18</v>
      </c>
      <c r="B190" s="45">
        <v>0</v>
      </c>
      <c r="C190" s="46">
        <v>0</v>
      </c>
    </row>
    <row r="191" spans="1:3" hidden="1" x14ac:dyDescent="0.25">
      <c r="A191" s="18" t="s">
        <v>19</v>
      </c>
      <c r="B191" s="45">
        <v>0</v>
      </c>
      <c r="C191" s="46">
        <v>0</v>
      </c>
    </row>
    <row r="192" spans="1:3" hidden="1" x14ac:dyDescent="0.25">
      <c r="A192" s="18" t="s">
        <v>63</v>
      </c>
      <c r="B192" s="45">
        <v>0</v>
      </c>
      <c r="C192" s="46">
        <v>0</v>
      </c>
    </row>
    <row r="193" spans="1:3" hidden="1" x14ac:dyDescent="0.25">
      <c r="A193" s="18" t="s">
        <v>20</v>
      </c>
      <c r="B193" s="45">
        <v>0</v>
      </c>
      <c r="C193" s="46">
        <v>0</v>
      </c>
    </row>
    <row r="194" spans="1:3" hidden="1" x14ac:dyDescent="0.25">
      <c r="A194" s="18" t="s">
        <v>24</v>
      </c>
      <c r="B194" s="45">
        <v>0</v>
      </c>
      <c r="C194" s="46">
        <v>0</v>
      </c>
    </row>
    <row r="195" spans="1:3" hidden="1" x14ac:dyDescent="0.25">
      <c r="A195" s="18" t="s">
        <v>25</v>
      </c>
      <c r="B195" s="45">
        <v>0</v>
      </c>
      <c r="C195" s="46">
        <v>0</v>
      </c>
    </row>
    <row r="196" spans="1:3" hidden="1" x14ac:dyDescent="0.25">
      <c r="A196" s="18" t="s">
        <v>49</v>
      </c>
      <c r="B196" s="45">
        <v>0</v>
      </c>
      <c r="C196" s="46">
        <v>0</v>
      </c>
    </row>
    <row r="197" spans="1:3" ht="30" x14ac:dyDescent="0.25">
      <c r="A197" s="18" t="s">
        <v>64</v>
      </c>
      <c r="B197" s="45">
        <v>377</v>
      </c>
      <c r="C197" s="46">
        <v>3868.6</v>
      </c>
    </row>
    <row r="198" spans="1:3" hidden="1" x14ac:dyDescent="0.25">
      <c r="A198" s="18" t="s">
        <v>26</v>
      </c>
      <c r="B198" s="45">
        <v>0</v>
      </c>
      <c r="C198" s="46">
        <v>0</v>
      </c>
    </row>
    <row r="199" spans="1:3" hidden="1" x14ac:dyDescent="0.25">
      <c r="A199" s="18" t="s">
        <v>27</v>
      </c>
      <c r="B199" s="45">
        <v>0</v>
      </c>
      <c r="C199" s="46">
        <v>0</v>
      </c>
    </row>
    <row r="200" spans="1:3" hidden="1" x14ac:dyDescent="0.25">
      <c r="A200" s="18" t="s">
        <v>28</v>
      </c>
      <c r="B200" s="45">
        <v>0</v>
      </c>
      <c r="C200" s="46">
        <v>0</v>
      </c>
    </row>
    <row r="201" spans="1:3" hidden="1" x14ac:dyDescent="0.25">
      <c r="A201" s="18" t="s">
        <v>29</v>
      </c>
      <c r="B201" s="45">
        <v>0</v>
      </c>
      <c r="C201" s="46">
        <v>0</v>
      </c>
    </row>
    <row r="202" spans="1:3" x14ac:dyDescent="0.25">
      <c r="A202" s="18" t="s">
        <v>30</v>
      </c>
      <c r="B202" s="45">
        <v>725</v>
      </c>
      <c r="C202" s="46">
        <v>7421.9</v>
      </c>
    </row>
    <row r="203" spans="1:3" hidden="1" x14ac:dyDescent="0.25">
      <c r="A203" s="18" t="s">
        <v>31</v>
      </c>
      <c r="B203" s="45"/>
      <c r="C203" s="46"/>
    </row>
    <row r="204" spans="1:3" hidden="1" x14ac:dyDescent="0.25">
      <c r="A204" s="18" t="s">
        <v>32</v>
      </c>
      <c r="B204" s="45"/>
      <c r="C204" s="46"/>
    </row>
    <row r="205" spans="1:3" hidden="1" x14ac:dyDescent="0.25">
      <c r="A205" s="18" t="s">
        <v>33</v>
      </c>
      <c r="B205" s="45"/>
      <c r="C205" s="46"/>
    </row>
    <row r="206" spans="1:3" ht="30" hidden="1" x14ac:dyDescent="0.25">
      <c r="A206" s="18" t="s">
        <v>34</v>
      </c>
      <c r="B206" s="45"/>
      <c r="C206" s="46"/>
    </row>
    <row r="207" spans="1:3" x14ac:dyDescent="0.25">
      <c r="A207" s="29" t="s">
        <v>36</v>
      </c>
      <c r="B207" s="5">
        <v>2000</v>
      </c>
      <c r="C207" s="11">
        <v>21721.599999999999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ht="15.75" x14ac:dyDescent="0.25">
      <c r="A210" s="6" t="s">
        <v>48</v>
      </c>
      <c r="B210" s="6"/>
      <c r="C210" s="17">
        <v>295244</v>
      </c>
    </row>
    <row r="211" spans="1:3" hidden="1" x14ac:dyDescent="0.25">
      <c r="A211" s="110" t="s">
        <v>77</v>
      </c>
      <c r="B211" s="106"/>
      <c r="C211" s="111"/>
    </row>
    <row r="212" spans="1:3" hidden="1" x14ac:dyDescent="0.25">
      <c r="A212" s="28" t="s">
        <v>7</v>
      </c>
      <c r="B212" s="10"/>
      <c r="C212" s="31"/>
    </row>
    <row r="213" spans="1:3" hidden="1" x14ac:dyDescent="0.25">
      <c r="A213" s="28" t="s">
        <v>61</v>
      </c>
      <c r="B213" s="10"/>
      <c r="C213" s="32"/>
    </row>
    <row r="214" spans="1:3" hidden="1" x14ac:dyDescent="0.25">
      <c r="A214" s="28" t="s">
        <v>8</v>
      </c>
      <c r="B214" s="10"/>
      <c r="C214" s="32"/>
    </row>
    <row r="215" spans="1:3" hidden="1" x14ac:dyDescent="0.25">
      <c r="A215" s="28" t="s">
        <v>9</v>
      </c>
      <c r="B215" s="10"/>
      <c r="C215" s="32"/>
    </row>
    <row r="216" spans="1:3" hidden="1" x14ac:dyDescent="0.25">
      <c r="A216" s="28" t="s">
        <v>10</v>
      </c>
      <c r="B216" s="10"/>
      <c r="C216" s="32"/>
    </row>
    <row r="217" spans="1:3" hidden="1" x14ac:dyDescent="0.25">
      <c r="A217" s="28" t="s">
        <v>11</v>
      </c>
      <c r="B217" s="10"/>
      <c r="C217" s="32"/>
    </row>
    <row r="218" spans="1:3" hidden="1" x14ac:dyDescent="0.25">
      <c r="A218" s="28" t="s">
        <v>12</v>
      </c>
      <c r="B218" s="10"/>
      <c r="C218" s="32"/>
    </row>
    <row r="219" spans="1:3" hidden="1" x14ac:dyDescent="0.25">
      <c r="A219" s="28" t="s">
        <v>13</v>
      </c>
      <c r="B219" s="10"/>
      <c r="C219" s="32"/>
    </row>
    <row r="220" spans="1:3" hidden="1" x14ac:dyDescent="0.25">
      <c r="A220" s="28" t="s">
        <v>14</v>
      </c>
      <c r="B220" s="10"/>
      <c r="C220" s="32"/>
    </row>
    <row r="221" spans="1:3" hidden="1" x14ac:dyDescent="0.25">
      <c r="A221" s="28" t="s">
        <v>15</v>
      </c>
      <c r="B221" s="10"/>
      <c r="C221" s="32"/>
    </row>
    <row r="222" spans="1:3" hidden="1" x14ac:dyDescent="0.25">
      <c r="A222" s="28" t="s">
        <v>16</v>
      </c>
      <c r="B222" s="10"/>
      <c r="C222" s="32"/>
    </row>
    <row r="223" spans="1:3" hidden="1" x14ac:dyDescent="0.25">
      <c r="A223" s="28" t="s">
        <v>17</v>
      </c>
      <c r="B223" s="10"/>
      <c r="C223" s="32"/>
    </row>
    <row r="224" spans="1:3" hidden="1" x14ac:dyDescent="0.25">
      <c r="A224" s="28" t="s">
        <v>18</v>
      </c>
      <c r="B224" s="10"/>
      <c r="C224" s="32"/>
    </row>
    <row r="225" spans="1:3" hidden="1" x14ac:dyDescent="0.25">
      <c r="A225" s="28" t="s">
        <v>19</v>
      </c>
      <c r="B225" s="10"/>
      <c r="C225" s="32"/>
    </row>
    <row r="226" spans="1:3" hidden="1" x14ac:dyDescent="0.25">
      <c r="A226" s="28" t="s">
        <v>51</v>
      </c>
      <c r="B226" s="10"/>
      <c r="C226" s="32"/>
    </row>
    <row r="227" spans="1:3" hidden="1" x14ac:dyDescent="0.25">
      <c r="A227" s="28" t="s">
        <v>20</v>
      </c>
      <c r="B227" s="10"/>
      <c r="C227" s="32"/>
    </row>
    <row r="228" spans="1:3" hidden="1" x14ac:dyDescent="0.25">
      <c r="A228" s="28" t="s">
        <v>21</v>
      </c>
      <c r="B228" s="10"/>
      <c r="C228" s="32"/>
    </row>
    <row r="229" spans="1:3" hidden="1" x14ac:dyDescent="0.25">
      <c r="A229" s="28" t="s">
        <v>22</v>
      </c>
      <c r="B229" s="10"/>
      <c r="C229" s="32"/>
    </row>
    <row r="230" spans="1:3" hidden="1" x14ac:dyDescent="0.25">
      <c r="A230" s="28" t="s">
        <v>23</v>
      </c>
      <c r="B230" s="10"/>
      <c r="C230" s="32"/>
    </row>
    <row r="231" spans="1:3" hidden="1" x14ac:dyDescent="0.25">
      <c r="A231" s="28" t="s">
        <v>24</v>
      </c>
      <c r="B231" s="10"/>
      <c r="C231" s="32"/>
    </row>
    <row r="232" spans="1:3" hidden="1" x14ac:dyDescent="0.25">
      <c r="A232" s="28" t="s">
        <v>25</v>
      </c>
      <c r="B232" s="10"/>
      <c r="C232" s="32"/>
    </row>
    <row r="233" spans="1:3" hidden="1" x14ac:dyDescent="0.25">
      <c r="A233" s="28" t="s">
        <v>49</v>
      </c>
      <c r="B233" s="10"/>
      <c r="C233" s="32"/>
    </row>
    <row r="234" spans="1:3" hidden="1" x14ac:dyDescent="0.25">
      <c r="A234" s="28" t="s">
        <v>50</v>
      </c>
      <c r="B234" s="10"/>
      <c r="C234" s="32"/>
    </row>
    <row r="235" spans="1:3" hidden="1" x14ac:dyDescent="0.25">
      <c r="A235" s="28" t="s">
        <v>26</v>
      </c>
      <c r="B235" s="10"/>
      <c r="C235" s="32"/>
    </row>
    <row r="236" spans="1:3" hidden="1" x14ac:dyDescent="0.25">
      <c r="A236" s="28" t="s">
        <v>27</v>
      </c>
      <c r="B236" s="10"/>
      <c r="C236" s="32"/>
    </row>
    <row r="237" spans="1:3" hidden="1" x14ac:dyDescent="0.25">
      <c r="A237" s="28" t="s">
        <v>28</v>
      </c>
      <c r="B237" s="10"/>
      <c r="C237" s="32"/>
    </row>
    <row r="238" spans="1:3" hidden="1" x14ac:dyDescent="0.25">
      <c r="A238" s="28" t="s">
        <v>29</v>
      </c>
      <c r="B238" s="10"/>
      <c r="C238" s="32"/>
    </row>
    <row r="239" spans="1:3" hidden="1" x14ac:dyDescent="0.25">
      <c r="A239" s="28" t="s">
        <v>30</v>
      </c>
      <c r="B239" s="10"/>
      <c r="C239" s="32"/>
    </row>
    <row r="240" spans="1:3" ht="30" hidden="1" x14ac:dyDescent="0.25">
      <c r="A240" s="28" t="s">
        <v>52</v>
      </c>
      <c r="B240" s="10"/>
      <c r="C240" s="32"/>
    </row>
    <row r="241" spans="1:3" hidden="1" x14ac:dyDescent="0.25">
      <c r="A241" s="28" t="s">
        <v>31</v>
      </c>
      <c r="B241" s="10"/>
      <c r="C241" s="32"/>
    </row>
    <row r="242" spans="1:3" hidden="1" x14ac:dyDescent="0.25">
      <c r="A242" s="28" t="s">
        <v>32</v>
      </c>
      <c r="B242" s="10"/>
      <c r="C242" s="32"/>
    </row>
    <row r="243" spans="1:3" hidden="1" x14ac:dyDescent="0.25">
      <c r="A243" s="28" t="s">
        <v>33</v>
      </c>
      <c r="B243" s="10"/>
      <c r="C243" s="32"/>
    </row>
    <row r="244" spans="1:3" ht="30" hidden="1" x14ac:dyDescent="0.25">
      <c r="A244" s="28" t="s">
        <v>34</v>
      </c>
      <c r="B244" s="10"/>
      <c r="C244" s="32"/>
    </row>
    <row r="245" spans="1:3" hidden="1" x14ac:dyDescent="0.25">
      <c r="A245" s="28" t="s">
        <v>53</v>
      </c>
      <c r="B245" s="22"/>
      <c r="C245" s="33"/>
    </row>
    <row r="246" spans="1:3" hidden="1" x14ac:dyDescent="0.25">
      <c r="A246" s="28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topLeftCell="A189">
      <selection activeCell="C76" sqref="C76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>
      <selection activeCell="I1" sqref="I1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39">
      <selection activeCell="A84" sqref="A84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>
      <selection activeCell="E82" sqref="E82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96">
      <selection activeCell="B249" sqref="B249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73">
      <selection activeCell="E146" sqref="E146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topLeftCell="A99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70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hidden="1" x14ac:dyDescent="0.25">
      <c r="A12" s="105" t="s">
        <v>78</v>
      </c>
      <c r="B12" s="105"/>
      <c r="C12" s="105"/>
    </row>
    <row r="13" spans="1:3" hidden="1" x14ac:dyDescent="0.25">
      <c r="A13" s="15" t="s">
        <v>7</v>
      </c>
      <c r="B13" s="4"/>
      <c r="C13" s="16"/>
    </row>
    <row r="14" spans="1:3" hidden="1" x14ac:dyDescent="0.25">
      <c r="A14" s="15" t="s">
        <v>98</v>
      </c>
      <c r="B14" s="4"/>
      <c r="C14" s="16"/>
    </row>
    <row r="15" spans="1:3" hidden="1" x14ac:dyDescent="0.25">
      <c r="A15" s="15" t="s">
        <v>8</v>
      </c>
      <c r="B15" s="4"/>
      <c r="C15" s="16"/>
    </row>
    <row r="16" spans="1:3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97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29" t="s">
        <v>36</v>
      </c>
      <c r="B47" s="5">
        <v>0</v>
      </c>
      <c r="C47" s="11">
        <v>0</v>
      </c>
    </row>
    <row r="48" spans="1:3" hidden="1" x14ac:dyDescent="0.25">
      <c r="A48" s="107" t="s">
        <v>35</v>
      </c>
      <c r="B48" s="108"/>
      <c r="C48" s="109"/>
    </row>
    <row r="49" spans="1:3" hidden="1" x14ac:dyDescent="0.25">
      <c r="A49" s="24" t="s">
        <v>101</v>
      </c>
      <c r="B49" s="4"/>
      <c r="C49" s="16"/>
    </row>
    <row r="50" spans="1:3" hidden="1" x14ac:dyDescent="0.25">
      <c r="A50" s="24" t="s">
        <v>102</v>
      </c>
      <c r="B50" s="4"/>
      <c r="C50" s="16"/>
    </row>
    <row r="51" spans="1:3" hidden="1" x14ac:dyDescent="0.25">
      <c r="A51" s="24" t="s">
        <v>103</v>
      </c>
      <c r="B51" s="4"/>
      <c r="C51" s="16"/>
    </row>
    <row r="52" spans="1:3" s="21" customFormat="1" ht="14.25" hidden="1" x14ac:dyDescent="0.25">
      <c r="A52" s="29" t="s">
        <v>36</v>
      </c>
      <c r="B52" s="5"/>
      <c r="C52" s="11">
        <v>0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2362</v>
      </c>
      <c r="C55" s="16">
        <v>482.4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x14ac:dyDescent="0.25">
      <c r="A57" s="18" t="s">
        <v>9</v>
      </c>
      <c r="B57" s="4">
        <v>80</v>
      </c>
      <c r="C57" s="16">
        <v>16.600000000000001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x14ac:dyDescent="0.25">
      <c r="A59" s="18" t="s">
        <v>54</v>
      </c>
      <c r="B59" s="4">
        <v>319</v>
      </c>
      <c r="C59" s="16">
        <v>58.8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x14ac:dyDescent="0.25">
      <c r="A61" s="18" t="s">
        <v>32</v>
      </c>
      <c r="B61" s="4">
        <v>376</v>
      </c>
      <c r="C61" s="16">
        <v>131.5</v>
      </c>
    </row>
    <row r="62" spans="1:3" hidden="1" x14ac:dyDescent="0.25">
      <c r="A62" s="18" t="s">
        <v>7</v>
      </c>
      <c r="B62" s="4">
        <v>0</v>
      </c>
      <c r="C62" s="16">
        <v>0</v>
      </c>
    </row>
    <row r="63" spans="1:3" x14ac:dyDescent="0.25">
      <c r="A63" s="18" t="s">
        <v>24</v>
      </c>
      <c r="B63" s="4">
        <v>325</v>
      </c>
      <c r="C63" s="16">
        <v>63.9</v>
      </c>
    </row>
    <row r="64" spans="1:3" x14ac:dyDescent="0.25">
      <c r="A64" s="18" t="s">
        <v>30</v>
      </c>
      <c r="B64" s="4">
        <v>637</v>
      </c>
      <c r="C64" s="16">
        <v>140.1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x14ac:dyDescent="0.25">
      <c r="A67" s="18" t="s">
        <v>12</v>
      </c>
      <c r="B67" s="4">
        <v>376</v>
      </c>
      <c r="C67" s="16">
        <v>258.2</v>
      </c>
    </row>
    <row r="68" spans="1:3" x14ac:dyDescent="0.25">
      <c r="A68" s="18" t="s">
        <v>40</v>
      </c>
      <c r="B68" s="4">
        <v>377</v>
      </c>
      <c r="C68" s="16">
        <v>85.5</v>
      </c>
    </row>
    <row r="69" spans="1:3" x14ac:dyDescent="0.25">
      <c r="A69" s="18" t="s">
        <v>28</v>
      </c>
      <c r="B69" s="4">
        <v>1000</v>
      </c>
      <c r="C69" s="16">
        <v>159.19999999999999</v>
      </c>
    </row>
    <row r="70" spans="1:3" x14ac:dyDescent="0.25">
      <c r="A70" s="18" t="s">
        <v>29</v>
      </c>
      <c r="B70" s="4">
        <v>1219</v>
      </c>
      <c r="C70" s="16">
        <v>294.10000000000002</v>
      </c>
    </row>
    <row r="71" spans="1:3" hidden="1" x14ac:dyDescent="0.25">
      <c r="A71" s="18" t="s">
        <v>15</v>
      </c>
      <c r="B71" s="4">
        <v>0</v>
      </c>
      <c r="C71" s="16">
        <v>0.1</v>
      </c>
    </row>
    <row r="72" spans="1:3" x14ac:dyDescent="0.25">
      <c r="A72" s="18" t="s">
        <v>10</v>
      </c>
      <c r="B72" s="4">
        <v>77</v>
      </c>
      <c r="C72" s="16">
        <v>14.2</v>
      </c>
    </row>
    <row r="73" spans="1:3" x14ac:dyDescent="0.25">
      <c r="A73" s="18" t="s">
        <v>8</v>
      </c>
      <c r="B73" s="4">
        <v>194</v>
      </c>
      <c r="C73" s="16">
        <v>40.700000000000003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13997</v>
      </c>
      <c r="C75" s="16">
        <v>6955.2</v>
      </c>
    </row>
    <row r="76" spans="1:3" x14ac:dyDescent="0.25">
      <c r="A76" s="18" t="s">
        <v>39</v>
      </c>
      <c r="B76" s="4">
        <v>423</v>
      </c>
      <c r="C76" s="16">
        <v>70.099999999999994</v>
      </c>
    </row>
    <row r="77" spans="1:3" x14ac:dyDescent="0.25">
      <c r="A77" s="18" t="s">
        <v>38</v>
      </c>
      <c r="B77" s="4">
        <v>141</v>
      </c>
      <c r="C77" s="16">
        <v>23.2</v>
      </c>
    </row>
    <row r="78" spans="1:3" hidden="1" x14ac:dyDescent="0.25">
      <c r="A78" s="18" t="s">
        <v>37</v>
      </c>
      <c r="B78" s="4">
        <v>0</v>
      </c>
      <c r="C78" s="16">
        <v>0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542</v>
      </c>
      <c r="C80" s="16">
        <v>140.1</v>
      </c>
    </row>
    <row r="81" spans="1:3" hidden="1" x14ac:dyDescent="0.25">
      <c r="A81" s="18" t="s">
        <v>88</v>
      </c>
      <c r="B81" s="4">
        <v>0</v>
      </c>
      <c r="C81" s="16">
        <v>0</v>
      </c>
    </row>
    <row r="82" spans="1:3" x14ac:dyDescent="0.25">
      <c r="A82" s="18" t="s">
        <v>11</v>
      </c>
      <c r="B82" s="4">
        <v>812</v>
      </c>
      <c r="C82" s="16">
        <v>308.2</v>
      </c>
    </row>
    <row r="83" spans="1:3" x14ac:dyDescent="0.25">
      <c r="A83" s="18" t="s">
        <v>130</v>
      </c>
      <c r="B83" s="4">
        <v>1859</v>
      </c>
      <c r="C83" s="16">
        <v>2304.6</v>
      </c>
    </row>
    <row r="84" spans="1:3" s="3" customFormat="1" x14ac:dyDescent="0.25">
      <c r="A84" s="29" t="s">
        <v>45</v>
      </c>
      <c r="B84" s="5">
        <v>25116</v>
      </c>
      <c r="C84" s="11">
        <v>11546.700000000003</v>
      </c>
    </row>
    <row r="85" spans="1:3" hidden="1" x14ac:dyDescent="0.25">
      <c r="A85" s="19" t="s">
        <v>76</v>
      </c>
      <c r="B85" s="4">
        <v>0</v>
      </c>
      <c r="C85" s="16"/>
    </row>
    <row r="86" spans="1:3" hidden="1" x14ac:dyDescent="0.25">
      <c r="A86" s="19" t="s">
        <v>42</v>
      </c>
      <c r="B86" s="4">
        <v>0</v>
      </c>
      <c r="C86" s="16"/>
    </row>
    <row r="87" spans="1:3" x14ac:dyDescent="0.25">
      <c r="A87" s="19" t="s">
        <v>131</v>
      </c>
      <c r="B87" s="4">
        <v>5115</v>
      </c>
      <c r="C87" s="16">
        <v>2590.1999999999998</v>
      </c>
    </row>
    <row r="88" spans="1:3" x14ac:dyDescent="0.25">
      <c r="A88" s="19" t="s">
        <v>44</v>
      </c>
      <c r="B88" s="10">
        <v>4</v>
      </c>
      <c r="C88" s="27">
        <v>5.5</v>
      </c>
    </row>
    <row r="89" spans="1:3" hidden="1" x14ac:dyDescent="0.25">
      <c r="A89" s="19" t="s">
        <v>43</v>
      </c>
      <c r="B89" s="4">
        <v>0</v>
      </c>
      <c r="C89" s="16"/>
    </row>
    <row r="90" spans="1:3" s="21" customFormat="1" x14ac:dyDescent="0.25">
      <c r="A90" s="77" t="s">
        <v>84</v>
      </c>
      <c r="B90" s="22">
        <v>5119</v>
      </c>
      <c r="C90" s="23">
        <v>2595.6999999999998</v>
      </c>
    </row>
    <row r="91" spans="1:3" x14ac:dyDescent="0.25">
      <c r="A91" s="29" t="s">
        <v>36</v>
      </c>
      <c r="B91" s="5">
        <v>30235</v>
      </c>
      <c r="C91" s="11">
        <v>14142.400000000001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6921</v>
      </c>
      <c r="C93" s="16">
        <v>9501.2999999999993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25095</v>
      </c>
      <c r="C95" s="16">
        <v>78924.100000000006</v>
      </c>
    </row>
    <row r="96" spans="1:3" ht="15" customHeight="1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>
        <v>14891</v>
      </c>
      <c r="C97" s="16">
        <v>33204.9</v>
      </c>
    </row>
    <row r="98" spans="1:3" x14ac:dyDescent="0.25">
      <c r="A98" s="105" t="s">
        <v>94</v>
      </c>
      <c r="B98" s="105"/>
      <c r="C98" s="105"/>
    </row>
    <row r="99" spans="1:3" x14ac:dyDescent="0.25">
      <c r="A99" s="18" t="s">
        <v>27</v>
      </c>
      <c r="B99" s="4">
        <v>24</v>
      </c>
      <c r="C99" s="16">
        <v>12.4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hidden="1" x14ac:dyDescent="0.25">
      <c r="A106" s="18" t="s">
        <v>7</v>
      </c>
      <c r="B106" s="4">
        <v>0</v>
      </c>
      <c r="C106" s="16">
        <v>0</v>
      </c>
    </row>
    <row r="107" spans="1:3" hidden="1" x14ac:dyDescent="0.25">
      <c r="A107" s="18" t="s">
        <v>24</v>
      </c>
      <c r="B107" s="8">
        <v>0</v>
      </c>
      <c r="C107" s="8">
        <v>0</v>
      </c>
    </row>
    <row r="108" spans="1:3" x14ac:dyDescent="0.25">
      <c r="A108" s="18" t="s">
        <v>30</v>
      </c>
      <c r="B108" s="4">
        <v>24</v>
      </c>
      <c r="C108" s="16">
        <v>16.8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x14ac:dyDescent="0.25">
      <c r="A112" s="18" t="s">
        <v>40</v>
      </c>
      <c r="B112" s="4">
        <v>12</v>
      </c>
      <c r="C112" s="16">
        <v>9.1999999999999993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x14ac:dyDescent="0.25">
      <c r="A114" s="18" t="s">
        <v>29</v>
      </c>
      <c r="B114" s="4">
        <v>18</v>
      </c>
      <c r="C114" s="16">
        <v>15.2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23286</v>
      </c>
      <c r="C119" s="16">
        <v>14803.7</v>
      </c>
    </row>
    <row r="120" spans="1:3" ht="15" hidden="1" customHeight="1" x14ac:dyDescent="0.25">
      <c r="A120" s="18" t="s">
        <v>53</v>
      </c>
      <c r="B120" s="4">
        <v>0</v>
      </c>
      <c r="C120" s="16">
        <v>0</v>
      </c>
    </row>
    <row r="121" spans="1:3" ht="15" hidden="1" customHeight="1" x14ac:dyDescent="0.25">
      <c r="A121" s="18" t="s">
        <v>23</v>
      </c>
      <c r="B121" s="4">
        <v>0</v>
      </c>
      <c r="C121" s="16">
        <v>0</v>
      </c>
    </row>
    <row r="122" spans="1:3" x14ac:dyDescent="0.25">
      <c r="A122" s="18" t="s">
        <v>39</v>
      </c>
      <c r="B122" s="4">
        <v>382</v>
      </c>
      <c r="C122" s="16">
        <v>571.5</v>
      </c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hidden="1" x14ac:dyDescent="0.25">
      <c r="A124" s="18" t="s">
        <v>37</v>
      </c>
      <c r="B124" s="4">
        <v>0</v>
      </c>
      <c r="C124" s="16">
        <v>0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hidden="1" x14ac:dyDescent="0.25">
      <c r="A127" s="18" t="s">
        <v>88</v>
      </c>
      <c r="B127" s="4">
        <v>0</v>
      </c>
      <c r="C127" s="16">
        <v>0</v>
      </c>
    </row>
    <row r="128" spans="1:3" x14ac:dyDescent="0.25">
      <c r="A128" s="18" t="s">
        <v>11</v>
      </c>
      <c r="B128" s="4">
        <v>121</v>
      </c>
      <c r="C128" s="16">
        <v>81.8</v>
      </c>
    </row>
    <row r="129" spans="1:3" x14ac:dyDescent="0.25">
      <c r="A129" s="29" t="s">
        <v>36</v>
      </c>
      <c r="B129" s="5">
        <v>23867</v>
      </c>
      <c r="C129" s="11">
        <v>15510.6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>
        <v>2837</v>
      </c>
      <c r="C131" s="16">
        <v>6145.5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x14ac:dyDescent="0.25">
      <c r="A133" s="18" t="s">
        <v>9</v>
      </c>
      <c r="B133" s="4">
        <v>616</v>
      </c>
      <c r="C133" s="16">
        <v>545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x14ac:dyDescent="0.25">
      <c r="A135" s="18" t="s">
        <v>54</v>
      </c>
      <c r="B135" s="4">
        <v>496</v>
      </c>
      <c r="C135" s="16">
        <v>422.4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134</v>
      </c>
      <c r="B137" s="4"/>
      <c r="C137" s="16"/>
    </row>
    <row r="138" spans="1:3" x14ac:dyDescent="0.25">
      <c r="A138" s="18" t="s">
        <v>32</v>
      </c>
      <c r="B138" s="4">
        <v>551</v>
      </c>
      <c r="C138" s="16">
        <v>4317.1000000000004</v>
      </c>
    </row>
    <row r="139" spans="1:3" hidden="1" x14ac:dyDescent="0.25">
      <c r="A139" s="18" t="s">
        <v>7</v>
      </c>
      <c r="B139" s="4">
        <v>0</v>
      </c>
      <c r="C139" s="16">
        <v>0</v>
      </c>
    </row>
    <row r="140" spans="1:3" x14ac:dyDescent="0.25">
      <c r="A140" s="18" t="s">
        <v>24</v>
      </c>
      <c r="B140" s="4">
        <v>806</v>
      </c>
      <c r="C140" s="16">
        <v>857.6</v>
      </c>
    </row>
    <row r="141" spans="1:3" x14ac:dyDescent="0.25">
      <c r="A141" s="18" t="s">
        <v>30</v>
      </c>
      <c r="B141" s="4">
        <v>5868</v>
      </c>
      <c r="C141" s="16">
        <v>6347.9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x14ac:dyDescent="0.25">
      <c r="A144" s="18" t="s">
        <v>12</v>
      </c>
      <c r="B144" s="4">
        <v>702</v>
      </c>
      <c r="C144" s="16">
        <v>4729.8999999999996</v>
      </c>
    </row>
    <row r="145" spans="1:3" x14ac:dyDescent="0.25">
      <c r="A145" s="18" t="s">
        <v>40</v>
      </c>
      <c r="B145" s="4">
        <v>1508</v>
      </c>
      <c r="C145" s="16">
        <v>6443.3</v>
      </c>
    </row>
    <row r="146" spans="1:3" x14ac:dyDescent="0.25">
      <c r="A146" s="18" t="s">
        <v>28</v>
      </c>
      <c r="B146" s="4">
        <v>1619</v>
      </c>
      <c r="C146" s="16">
        <v>2098.8000000000002</v>
      </c>
    </row>
    <row r="147" spans="1:3" x14ac:dyDescent="0.25">
      <c r="A147" s="18" t="s">
        <v>29</v>
      </c>
      <c r="B147" s="4">
        <v>1350</v>
      </c>
      <c r="C147" s="16">
        <v>1792.5</v>
      </c>
    </row>
    <row r="148" spans="1:3" hidden="1" x14ac:dyDescent="0.25">
      <c r="A148" s="18" t="s">
        <v>15</v>
      </c>
      <c r="B148" s="4">
        <v>0</v>
      </c>
      <c r="C148" s="16">
        <v>0</v>
      </c>
    </row>
    <row r="149" spans="1:3" x14ac:dyDescent="0.25">
      <c r="A149" s="18" t="s">
        <v>10</v>
      </c>
      <c r="B149" s="4">
        <v>399</v>
      </c>
      <c r="C149" s="16">
        <v>351</v>
      </c>
    </row>
    <row r="150" spans="1:3" x14ac:dyDescent="0.25">
      <c r="A150" s="18" t="s">
        <v>8</v>
      </c>
      <c r="B150" s="4">
        <v>861</v>
      </c>
      <c r="C150" s="16">
        <v>983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20435</v>
      </c>
      <c r="C152" s="88">
        <v>31079.199999999997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2944</v>
      </c>
      <c r="C155" s="16">
        <v>329.4</v>
      </c>
    </row>
    <row r="156" spans="1:3" x14ac:dyDescent="0.25">
      <c r="A156" s="18" t="s">
        <v>38</v>
      </c>
      <c r="B156" s="4">
        <v>1068</v>
      </c>
      <c r="C156" s="16">
        <v>979.5</v>
      </c>
    </row>
    <row r="157" spans="1:3" hidden="1" x14ac:dyDescent="0.25">
      <c r="A157" s="18" t="s">
        <v>37</v>
      </c>
      <c r="B157" s="4">
        <v>0</v>
      </c>
      <c r="C157" s="16">
        <v>0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2066</v>
      </c>
      <c r="C159" s="16">
        <v>2206.1</v>
      </c>
    </row>
    <row r="160" spans="1:3" hidden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1344</v>
      </c>
      <c r="C161" s="16">
        <v>2185.1999999999998</v>
      </c>
    </row>
    <row r="162" spans="1:3" s="26" customFormat="1" hidden="1" x14ac:dyDescent="0.25">
      <c r="A162" s="25" t="s">
        <v>79</v>
      </c>
      <c r="B162" s="10"/>
      <c r="C162" s="27"/>
    </row>
    <row r="163" spans="1:3" s="26" customFormat="1" hidden="1" x14ac:dyDescent="0.25">
      <c r="A163" s="25" t="s">
        <v>80</v>
      </c>
      <c r="B163" s="10"/>
      <c r="C163" s="27"/>
    </row>
    <row r="164" spans="1:3" s="26" customFormat="1" x14ac:dyDescent="0.25">
      <c r="A164" s="25" t="s">
        <v>81</v>
      </c>
      <c r="B164" s="10">
        <v>3712</v>
      </c>
      <c r="C164" s="27">
        <v>2181.9</v>
      </c>
    </row>
    <row r="165" spans="1:3" s="26" customFormat="1" x14ac:dyDescent="0.25">
      <c r="A165" s="25" t="s">
        <v>82</v>
      </c>
      <c r="B165" s="10">
        <v>2330</v>
      </c>
      <c r="C165" s="27">
        <v>2305.6999999999998</v>
      </c>
    </row>
    <row r="166" spans="1:3" s="26" customFormat="1" hidden="1" x14ac:dyDescent="0.25">
      <c r="A166" s="25" t="s">
        <v>90</v>
      </c>
      <c r="B166" s="10"/>
      <c r="C166" s="27"/>
    </row>
    <row r="167" spans="1:3" s="26" customFormat="1" hidden="1" x14ac:dyDescent="0.25">
      <c r="A167" s="25" t="s">
        <v>91</v>
      </c>
      <c r="B167" s="10"/>
      <c r="C167" s="27"/>
    </row>
    <row r="168" spans="1:3" s="26" customFormat="1" hidden="1" x14ac:dyDescent="0.25">
      <c r="A168" s="25" t="s">
        <v>92</v>
      </c>
      <c r="B168" s="10"/>
      <c r="C168" s="27"/>
    </row>
    <row r="169" spans="1:3" x14ac:dyDescent="0.25">
      <c r="A169" s="29" t="s">
        <v>45</v>
      </c>
      <c r="B169" s="5">
        <v>45470</v>
      </c>
      <c r="C169" s="11">
        <v>71813.399999999994</v>
      </c>
    </row>
    <row r="170" spans="1:3" hidden="1" x14ac:dyDescent="0.25">
      <c r="A170" s="19" t="s">
        <v>56</v>
      </c>
      <c r="B170" s="4">
        <v>0</v>
      </c>
      <c r="C170" s="16"/>
    </row>
    <row r="171" spans="1:3" hidden="1" x14ac:dyDescent="0.25">
      <c r="A171" s="19" t="s">
        <v>42</v>
      </c>
      <c r="B171" s="4">
        <v>0</v>
      </c>
      <c r="C171" s="16"/>
    </row>
    <row r="172" spans="1:3" hidden="1" x14ac:dyDescent="0.25">
      <c r="A172" s="19" t="s">
        <v>44</v>
      </c>
      <c r="B172" s="10"/>
      <c r="C172" s="27"/>
    </row>
    <row r="173" spans="1:3" hidden="1" x14ac:dyDescent="0.25">
      <c r="A173" s="19" t="s">
        <v>43</v>
      </c>
      <c r="B173" s="4">
        <v>0</v>
      </c>
      <c r="C173" s="16"/>
    </row>
    <row r="174" spans="1:3" hidden="1" x14ac:dyDescent="0.25">
      <c r="A174" s="20" t="s">
        <v>73</v>
      </c>
      <c r="B174" s="4"/>
      <c r="C174" s="16"/>
    </row>
    <row r="175" spans="1:3" hidden="1" x14ac:dyDescent="0.25">
      <c r="A175" s="19" t="s">
        <v>57</v>
      </c>
      <c r="B175" s="4">
        <v>0</v>
      </c>
      <c r="C175" s="16"/>
    </row>
    <row r="176" spans="1:3" s="21" customFormat="1" ht="19.5" hidden="1" customHeight="1" x14ac:dyDescent="0.25">
      <c r="A176" s="77" t="s">
        <v>84</v>
      </c>
      <c r="B176" s="22">
        <v>0</v>
      </c>
      <c r="C176" s="23">
        <v>0</v>
      </c>
    </row>
    <row r="177" spans="1:3" x14ac:dyDescent="0.25">
      <c r="A177" s="29" t="s">
        <v>36</v>
      </c>
      <c r="B177" s="5">
        <v>45470</v>
      </c>
      <c r="C177" s="11">
        <v>71813.399999999994</v>
      </c>
    </row>
    <row r="178" spans="1:3" ht="22.5" customHeight="1" x14ac:dyDescent="0.25">
      <c r="A178" s="105" t="s">
        <v>62</v>
      </c>
      <c r="B178" s="105"/>
      <c r="C178" s="105"/>
    </row>
    <row r="179" spans="1:3" hidden="1" x14ac:dyDescent="0.25">
      <c r="A179" s="18" t="s">
        <v>7</v>
      </c>
      <c r="B179" s="34"/>
      <c r="C179" s="35"/>
    </row>
    <row r="180" spans="1:3" hidden="1" x14ac:dyDescent="0.25">
      <c r="A180" s="18" t="s">
        <v>8</v>
      </c>
      <c r="B180" s="34">
        <v>0</v>
      </c>
      <c r="C180" s="35">
        <v>0</v>
      </c>
    </row>
    <row r="181" spans="1:3" hidden="1" x14ac:dyDescent="0.25">
      <c r="A181" s="18" t="s">
        <v>9</v>
      </c>
      <c r="B181" s="34">
        <v>0</v>
      </c>
      <c r="C181" s="35">
        <v>0</v>
      </c>
    </row>
    <row r="182" spans="1:3" hidden="1" x14ac:dyDescent="0.25">
      <c r="A182" s="18" t="s">
        <v>10</v>
      </c>
      <c r="B182" s="34">
        <v>0</v>
      </c>
      <c r="C182" s="35">
        <v>0</v>
      </c>
    </row>
    <row r="183" spans="1:3" hidden="1" x14ac:dyDescent="0.25">
      <c r="A183" s="18" t="s">
        <v>11</v>
      </c>
      <c r="B183" s="34">
        <v>0</v>
      </c>
      <c r="C183" s="35">
        <v>0</v>
      </c>
    </row>
    <row r="184" spans="1:3" hidden="1" x14ac:dyDescent="0.25">
      <c r="A184" s="18" t="s">
        <v>12</v>
      </c>
      <c r="B184" s="34">
        <v>0</v>
      </c>
      <c r="C184" s="35">
        <v>0</v>
      </c>
    </row>
    <row r="185" spans="1:3" hidden="1" x14ac:dyDescent="0.25">
      <c r="A185" s="18" t="s">
        <v>13</v>
      </c>
      <c r="B185" s="34">
        <v>0</v>
      </c>
      <c r="C185" s="35">
        <v>0</v>
      </c>
    </row>
    <row r="186" spans="1:3" hidden="1" x14ac:dyDescent="0.25">
      <c r="A186" s="18" t="s">
        <v>14</v>
      </c>
      <c r="B186" s="34">
        <v>0</v>
      </c>
      <c r="C186" s="35">
        <v>0</v>
      </c>
    </row>
    <row r="187" spans="1:3" hidden="1" x14ac:dyDescent="0.25">
      <c r="A187" s="18" t="s">
        <v>15</v>
      </c>
      <c r="B187" s="34">
        <v>0</v>
      </c>
      <c r="C187" s="35">
        <v>0</v>
      </c>
    </row>
    <row r="188" spans="1:3" x14ac:dyDescent="0.25">
      <c r="A188" s="18" t="s">
        <v>16</v>
      </c>
      <c r="B188" s="45">
        <v>934</v>
      </c>
      <c r="C188" s="16">
        <v>9584.2000000000007</v>
      </c>
    </row>
    <row r="189" spans="1:3" hidden="1" x14ac:dyDescent="0.25">
      <c r="A189" s="18" t="s">
        <v>17</v>
      </c>
      <c r="B189" s="45">
        <v>0</v>
      </c>
      <c r="C189" s="16">
        <v>0</v>
      </c>
    </row>
    <row r="190" spans="1:3" hidden="1" x14ac:dyDescent="0.25">
      <c r="A190" s="18" t="s">
        <v>18</v>
      </c>
      <c r="B190" s="45">
        <v>0</v>
      </c>
      <c r="C190" s="16">
        <v>0</v>
      </c>
    </row>
    <row r="191" spans="1:3" hidden="1" x14ac:dyDescent="0.25">
      <c r="A191" s="18" t="s">
        <v>19</v>
      </c>
      <c r="B191" s="45">
        <v>0</v>
      </c>
      <c r="C191" s="16">
        <v>0</v>
      </c>
    </row>
    <row r="192" spans="1:3" hidden="1" x14ac:dyDescent="0.25">
      <c r="A192" s="18" t="s">
        <v>63</v>
      </c>
      <c r="B192" s="45">
        <v>0</v>
      </c>
      <c r="C192" s="16">
        <v>0</v>
      </c>
    </row>
    <row r="193" spans="1:3" hidden="1" x14ac:dyDescent="0.25">
      <c r="A193" s="18" t="s">
        <v>20</v>
      </c>
      <c r="B193" s="45">
        <v>0</v>
      </c>
      <c r="C193" s="16">
        <v>0</v>
      </c>
    </row>
    <row r="194" spans="1:3" hidden="1" x14ac:dyDescent="0.25">
      <c r="A194" s="18" t="s">
        <v>24</v>
      </c>
      <c r="B194" s="45">
        <v>0</v>
      </c>
      <c r="C194" s="16">
        <v>0</v>
      </c>
    </row>
    <row r="195" spans="1:3" hidden="1" x14ac:dyDescent="0.25">
      <c r="A195" s="18" t="s">
        <v>25</v>
      </c>
      <c r="B195" s="45">
        <v>0</v>
      </c>
      <c r="C195" s="16">
        <v>0</v>
      </c>
    </row>
    <row r="196" spans="1:3" hidden="1" x14ac:dyDescent="0.25">
      <c r="A196" s="18" t="s">
        <v>49</v>
      </c>
      <c r="B196" s="45">
        <v>0</v>
      </c>
      <c r="C196" s="16">
        <v>0</v>
      </c>
    </row>
    <row r="197" spans="1:3" ht="30" hidden="1" x14ac:dyDescent="0.25">
      <c r="A197" s="18" t="s">
        <v>64</v>
      </c>
      <c r="B197" s="45">
        <v>0</v>
      </c>
      <c r="C197" s="16">
        <v>0</v>
      </c>
    </row>
    <row r="198" spans="1:3" hidden="1" x14ac:dyDescent="0.25">
      <c r="A198" s="18" t="s">
        <v>26</v>
      </c>
      <c r="B198" s="45">
        <v>0</v>
      </c>
      <c r="C198" s="16">
        <v>0</v>
      </c>
    </row>
    <row r="199" spans="1:3" x14ac:dyDescent="0.25">
      <c r="A199" s="18" t="s">
        <v>27</v>
      </c>
      <c r="B199" s="45">
        <v>183</v>
      </c>
      <c r="C199" s="16">
        <v>4118.6000000000004</v>
      </c>
    </row>
    <row r="200" spans="1:3" hidden="1" x14ac:dyDescent="0.25">
      <c r="A200" s="18" t="s">
        <v>28</v>
      </c>
      <c r="B200" s="45">
        <v>0</v>
      </c>
      <c r="C200" s="16">
        <v>0</v>
      </c>
    </row>
    <row r="201" spans="1:3" hidden="1" x14ac:dyDescent="0.25">
      <c r="A201" s="18" t="s">
        <v>29</v>
      </c>
      <c r="B201" s="45">
        <v>0</v>
      </c>
      <c r="C201" s="16">
        <v>0</v>
      </c>
    </row>
    <row r="202" spans="1:3" x14ac:dyDescent="0.25">
      <c r="A202" s="18" t="s">
        <v>30</v>
      </c>
      <c r="B202" s="45">
        <v>806</v>
      </c>
      <c r="C202" s="16">
        <v>9017.2000000000007</v>
      </c>
    </row>
    <row r="203" spans="1:3" hidden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x14ac:dyDescent="0.25">
      <c r="A207" s="29" t="s">
        <v>36</v>
      </c>
      <c r="B207" s="5">
        <v>1923</v>
      </c>
      <c r="C207" s="11">
        <v>22720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x14ac:dyDescent="0.25">
      <c r="A210" s="14" t="s">
        <v>48</v>
      </c>
      <c r="B210" s="14"/>
      <c r="C210" s="11">
        <v>245816.7</v>
      </c>
    </row>
    <row r="211" spans="1:3" hidden="1" x14ac:dyDescent="0.25">
      <c r="A211" s="110" t="s">
        <v>77</v>
      </c>
      <c r="B211" s="106"/>
      <c r="C211" s="111"/>
    </row>
    <row r="212" spans="1:3" hidden="1" x14ac:dyDescent="0.25">
      <c r="A212" s="28" t="s">
        <v>7</v>
      </c>
      <c r="B212" s="10"/>
      <c r="C212" s="31"/>
    </row>
    <row r="213" spans="1:3" hidden="1" x14ac:dyDescent="0.25">
      <c r="A213" s="28" t="s">
        <v>61</v>
      </c>
      <c r="B213" s="10"/>
      <c r="C213" s="32"/>
    </row>
    <row r="214" spans="1:3" hidden="1" x14ac:dyDescent="0.25">
      <c r="A214" s="28" t="s">
        <v>8</v>
      </c>
      <c r="B214" s="10"/>
      <c r="C214" s="32"/>
    </row>
    <row r="215" spans="1:3" hidden="1" x14ac:dyDescent="0.25">
      <c r="A215" s="28" t="s">
        <v>9</v>
      </c>
      <c r="B215" s="10"/>
      <c r="C215" s="32"/>
    </row>
    <row r="216" spans="1:3" hidden="1" x14ac:dyDescent="0.25">
      <c r="A216" s="28" t="s">
        <v>10</v>
      </c>
      <c r="B216" s="10"/>
      <c r="C216" s="32"/>
    </row>
    <row r="217" spans="1:3" hidden="1" x14ac:dyDescent="0.25">
      <c r="A217" s="28" t="s">
        <v>11</v>
      </c>
      <c r="B217" s="10"/>
      <c r="C217" s="32"/>
    </row>
    <row r="218" spans="1:3" hidden="1" x14ac:dyDescent="0.25">
      <c r="A218" s="28" t="s">
        <v>12</v>
      </c>
      <c r="B218" s="10"/>
      <c r="C218" s="32"/>
    </row>
    <row r="219" spans="1:3" hidden="1" x14ac:dyDescent="0.25">
      <c r="A219" s="28" t="s">
        <v>13</v>
      </c>
      <c r="B219" s="10"/>
      <c r="C219" s="32"/>
    </row>
    <row r="220" spans="1:3" hidden="1" x14ac:dyDescent="0.25">
      <c r="A220" s="28" t="s">
        <v>14</v>
      </c>
      <c r="B220" s="10"/>
      <c r="C220" s="32"/>
    </row>
    <row r="221" spans="1:3" hidden="1" x14ac:dyDescent="0.25">
      <c r="A221" s="28" t="s">
        <v>15</v>
      </c>
      <c r="B221" s="10"/>
      <c r="C221" s="32"/>
    </row>
    <row r="222" spans="1:3" hidden="1" x14ac:dyDescent="0.25">
      <c r="A222" s="28" t="s">
        <v>16</v>
      </c>
      <c r="B222" s="10"/>
      <c r="C222" s="32"/>
    </row>
    <row r="223" spans="1:3" hidden="1" x14ac:dyDescent="0.25">
      <c r="A223" s="28" t="s">
        <v>17</v>
      </c>
      <c r="B223" s="10"/>
      <c r="C223" s="32"/>
    </row>
    <row r="224" spans="1:3" hidden="1" x14ac:dyDescent="0.25">
      <c r="A224" s="28" t="s">
        <v>18</v>
      </c>
      <c r="B224" s="10"/>
      <c r="C224" s="32"/>
    </row>
    <row r="225" spans="1:3" hidden="1" x14ac:dyDescent="0.25">
      <c r="A225" s="28" t="s">
        <v>19</v>
      </c>
      <c r="B225" s="10"/>
      <c r="C225" s="32"/>
    </row>
    <row r="226" spans="1:3" hidden="1" x14ac:dyDescent="0.25">
      <c r="A226" s="28" t="s">
        <v>51</v>
      </c>
      <c r="B226" s="10"/>
      <c r="C226" s="32"/>
    </row>
    <row r="227" spans="1:3" hidden="1" x14ac:dyDescent="0.25">
      <c r="A227" s="28" t="s">
        <v>20</v>
      </c>
      <c r="B227" s="10"/>
      <c r="C227" s="32"/>
    </row>
    <row r="228" spans="1:3" hidden="1" x14ac:dyDescent="0.25">
      <c r="A228" s="28" t="s">
        <v>21</v>
      </c>
      <c r="B228" s="10"/>
      <c r="C228" s="32"/>
    </row>
    <row r="229" spans="1:3" hidden="1" x14ac:dyDescent="0.25">
      <c r="A229" s="28" t="s">
        <v>22</v>
      </c>
      <c r="B229" s="10"/>
      <c r="C229" s="32"/>
    </row>
    <row r="230" spans="1:3" hidden="1" x14ac:dyDescent="0.25">
      <c r="A230" s="28" t="s">
        <v>23</v>
      </c>
      <c r="B230" s="10"/>
      <c r="C230" s="32"/>
    </row>
    <row r="231" spans="1:3" hidden="1" x14ac:dyDescent="0.25">
      <c r="A231" s="28" t="s">
        <v>24</v>
      </c>
      <c r="B231" s="10"/>
      <c r="C231" s="32"/>
    </row>
    <row r="232" spans="1:3" hidden="1" x14ac:dyDescent="0.25">
      <c r="A232" s="28" t="s">
        <v>25</v>
      </c>
      <c r="B232" s="10"/>
      <c r="C232" s="32"/>
    </row>
    <row r="233" spans="1:3" hidden="1" x14ac:dyDescent="0.25">
      <c r="A233" s="28" t="s">
        <v>49</v>
      </c>
      <c r="B233" s="10"/>
      <c r="C233" s="32"/>
    </row>
    <row r="234" spans="1:3" hidden="1" x14ac:dyDescent="0.25">
      <c r="A234" s="28" t="s">
        <v>50</v>
      </c>
      <c r="B234" s="10"/>
      <c r="C234" s="32"/>
    </row>
    <row r="235" spans="1:3" hidden="1" x14ac:dyDescent="0.25">
      <c r="A235" s="28" t="s">
        <v>26</v>
      </c>
      <c r="B235" s="10"/>
      <c r="C235" s="32"/>
    </row>
    <row r="236" spans="1:3" hidden="1" x14ac:dyDescent="0.25">
      <c r="A236" s="28" t="s">
        <v>27</v>
      </c>
      <c r="B236" s="10"/>
      <c r="C236" s="32"/>
    </row>
    <row r="237" spans="1:3" hidden="1" x14ac:dyDescent="0.25">
      <c r="A237" s="28" t="s">
        <v>28</v>
      </c>
      <c r="B237" s="10"/>
      <c r="C237" s="32"/>
    </row>
    <row r="238" spans="1:3" hidden="1" x14ac:dyDescent="0.25">
      <c r="A238" s="28" t="s">
        <v>29</v>
      </c>
      <c r="B238" s="10"/>
      <c r="C238" s="32"/>
    </row>
    <row r="239" spans="1:3" hidden="1" x14ac:dyDescent="0.25">
      <c r="A239" s="28" t="s">
        <v>30</v>
      </c>
      <c r="B239" s="10"/>
      <c r="C239" s="32"/>
    </row>
    <row r="240" spans="1:3" ht="30" hidden="1" x14ac:dyDescent="0.25">
      <c r="A240" s="28" t="s">
        <v>52</v>
      </c>
      <c r="B240" s="10"/>
      <c r="C240" s="32"/>
    </row>
    <row r="241" spans="1:3" hidden="1" x14ac:dyDescent="0.25">
      <c r="A241" s="28" t="s">
        <v>31</v>
      </c>
      <c r="B241" s="10"/>
      <c r="C241" s="32"/>
    </row>
    <row r="242" spans="1:3" hidden="1" x14ac:dyDescent="0.25">
      <c r="A242" s="28" t="s">
        <v>32</v>
      </c>
      <c r="B242" s="10"/>
      <c r="C242" s="32"/>
    </row>
    <row r="243" spans="1:3" hidden="1" x14ac:dyDescent="0.25">
      <c r="A243" s="28" t="s">
        <v>33</v>
      </c>
      <c r="B243" s="10"/>
      <c r="C243" s="32"/>
    </row>
    <row r="244" spans="1:3" ht="30" hidden="1" x14ac:dyDescent="0.25">
      <c r="A244" s="28" t="s">
        <v>34</v>
      </c>
      <c r="B244" s="10"/>
      <c r="C244" s="32"/>
    </row>
    <row r="245" spans="1:3" hidden="1" x14ac:dyDescent="0.25">
      <c r="A245" s="28" t="s">
        <v>53</v>
      </c>
      <c r="B245" s="22"/>
      <c r="C245" s="33"/>
    </row>
    <row r="246" spans="1:3" hidden="1" x14ac:dyDescent="0.25">
      <c r="A246" s="28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topLeftCell="A70">
      <selection activeCell="B88" sqref="B88:C88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 topLeftCell="A122">
      <selection activeCell="C168" sqref="C168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46">
      <selection activeCell="A78" sqref="A78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52">
      <selection activeCell="A170" sqref="A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106">
      <selection activeCell="A96" sqref="A96:C96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2">
      <selection activeCell="A57" sqref="A57:XFD57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tabSelected="1" zoomScaleSheetLayoutView="100" workbookViewId="0">
      <selection activeCell="A4" sqref="A4:C4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3" x14ac:dyDescent="0.25">
      <c r="A1" s="103" t="s">
        <v>0</v>
      </c>
      <c r="B1" s="103"/>
      <c r="C1" s="103"/>
    </row>
    <row r="2" spans="1:3" x14ac:dyDescent="0.25">
      <c r="A2" s="103" t="s">
        <v>1</v>
      </c>
      <c r="B2" s="103"/>
      <c r="C2" s="103"/>
    </row>
    <row r="3" spans="1:3" x14ac:dyDescent="0.25">
      <c r="B3" s="79"/>
      <c r="C3" s="78" t="s">
        <v>135</v>
      </c>
    </row>
    <row r="4" spans="1:3" x14ac:dyDescent="0.25">
      <c r="A4" s="102" t="s">
        <v>2</v>
      </c>
      <c r="B4" s="102"/>
      <c r="C4" s="102"/>
    </row>
    <row r="5" spans="1:3" x14ac:dyDescent="0.25">
      <c r="A5" s="104" t="s">
        <v>71</v>
      </c>
      <c r="B5" s="104"/>
      <c r="C5" s="104"/>
    </row>
    <row r="6" spans="1:3" x14ac:dyDescent="0.25">
      <c r="A6" s="102" t="s">
        <v>3</v>
      </c>
      <c r="B6" s="102"/>
      <c r="C6" s="102"/>
    </row>
    <row r="7" spans="1:3" x14ac:dyDescent="0.25">
      <c r="A7" s="102" t="s">
        <v>4</v>
      </c>
      <c r="B7" s="102"/>
      <c r="C7" s="102"/>
    </row>
    <row r="8" spans="1:3" x14ac:dyDescent="0.25">
      <c r="A8" s="102" t="s">
        <v>133</v>
      </c>
      <c r="B8" s="102"/>
      <c r="C8" s="102"/>
    </row>
    <row r="10" spans="1:3" ht="90" x14ac:dyDescent="0.25">
      <c r="A10" s="8" t="s">
        <v>59</v>
      </c>
      <c r="B10" s="4" t="s">
        <v>5</v>
      </c>
      <c r="C10" s="8" t="s">
        <v>6</v>
      </c>
    </row>
    <row r="11" spans="1:3" x14ac:dyDescent="0.25">
      <c r="A11" s="8">
        <v>1</v>
      </c>
      <c r="B11" s="4">
        <v>2</v>
      </c>
      <c r="C11" s="8">
        <v>3</v>
      </c>
    </row>
    <row r="12" spans="1:3" hidden="1" x14ac:dyDescent="0.25">
      <c r="A12" s="105" t="s">
        <v>78</v>
      </c>
      <c r="B12" s="105"/>
      <c r="C12" s="105"/>
    </row>
    <row r="13" spans="1:3" hidden="1" x14ac:dyDescent="0.25">
      <c r="A13" s="15" t="s">
        <v>7</v>
      </c>
      <c r="B13" s="4"/>
      <c r="C13" s="16"/>
    </row>
    <row r="14" spans="1:3" hidden="1" x14ac:dyDescent="0.25">
      <c r="A14" s="15" t="s">
        <v>98</v>
      </c>
      <c r="B14" s="4"/>
      <c r="C14" s="16"/>
    </row>
    <row r="15" spans="1:3" hidden="1" x14ac:dyDescent="0.25">
      <c r="A15" s="15" t="s">
        <v>8</v>
      </c>
      <c r="B15" s="4"/>
      <c r="C15" s="16"/>
    </row>
    <row r="16" spans="1:3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97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29" t="s">
        <v>36</v>
      </c>
      <c r="B47" s="5">
        <v>0</v>
      </c>
      <c r="C47" s="11">
        <v>0</v>
      </c>
    </row>
    <row r="48" spans="1:3" hidden="1" x14ac:dyDescent="0.25">
      <c r="A48" s="107" t="s">
        <v>35</v>
      </c>
      <c r="B48" s="108"/>
      <c r="C48" s="109"/>
    </row>
    <row r="49" spans="1:3" hidden="1" x14ac:dyDescent="0.25">
      <c r="A49" s="24" t="s">
        <v>101</v>
      </c>
      <c r="B49" s="4"/>
      <c r="C49" s="16"/>
    </row>
    <row r="50" spans="1:3" hidden="1" x14ac:dyDescent="0.25">
      <c r="A50" s="24" t="s">
        <v>102</v>
      </c>
      <c r="B50" s="4"/>
      <c r="C50" s="16"/>
    </row>
    <row r="51" spans="1:3" hidden="1" x14ac:dyDescent="0.25">
      <c r="A51" s="24" t="s">
        <v>103</v>
      </c>
      <c r="B51" s="4"/>
      <c r="C51" s="16"/>
    </row>
    <row r="52" spans="1:3" s="21" customFormat="1" ht="14.25" hidden="1" x14ac:dyDescent="0.25">
      <c r="A52" s="29" t="s">
        <v>36</v>
      </c>
      <c r="B52" s="5"/>
      <c r="C52" s="11">
        <v>0</v>
      </c>
    </row>
    <row r="53" spans="1:3" x14ac:dyDescent="0.25">
      <c r="A53" s="105" t="s">
        <v>60</v>
      </c>
      <c r="B53" s="105"/>
      <c r="C53" s="105"/>
    </row>
    <row r="54" spans="1:3" x14ac:dyDescent="0.25">
      <c r="A54" s="105" t="s">
        <v>83</v>
      </c>
      <c r="B54" s="105"/>
      <c r="C54" s="105"/>
    </row>
    <row r="55" spans="1:3" x14ac:dyDescent="0.25">
      <c r="A55" s="18" t="s">
        <v>27</v>
      </c>
      <c r="B55" s="4">
        <v>784</v>
      </c>
      <c r="C55" s="16">
        <v>158.4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hidden="1" x14ac:dyDescent="0.25">
      <c r="A57" s="18" t="s">
        <v>9</v>
      </c>
      <c r="B57" s="4">
        <v>0</v>
      </c>
      <c r="C57" s="16">
        <v>0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x14ac:dyDescent="0.25">
      <c r="A59" s="18" t="s">
        <v>54</v>
      </c>
      <c r="B59" s="4">
        <v>108</v>
      </c>
      <c r="C59" s="16">
        <v>19.600000000000001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hidden="1" x14ac:dyDescent="0.25">
      <c r="A61" s="18" t="s">
        <v>32</v>
      </c>
      <c r="B61" s="4">
        <v>0</v>
      </c>
      <c r="C61" s="16">
        <v>0</v>
      </c>
    </row>
    <row r="62" spans="1:3" x14ac:dyDescent="0.25">
      <c r="A62" s="18" t="s">
        <v>7</v>
      </c>
      <c r="B62" s="4">
        <v>718</v>
      </c>
      <c r="C62" s="16">
        <v>148.30000000000001</v>
      </c>
    </row>
    <row r="63" spans="1:3" hidden="1" x14ac:dyDescent="0.25">
      <c r="A63" s="18" t="s">
        <v>24</v>
      </c>
      <c r="B63" s="4">
        <v>0</v>
      </c>
      <c r="C63" s="16">
        <v>0</v>
      </c>
    </row>
    <row r="64" spans="1:3" x14ac:dyDescent="0.25">
      <c r="A64" s="18" t="s">
        <v>30</v>
      </c>
      <c r="B64" s="4">
        <v>1474</v>
      </c>
      <c r="C64" s="16">
        <v>320.8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hidden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342</v>
      </c>
      <c r="C68" s="16">
        <v>76.599999999999994</v>
      </c>
    </row>
    <row r="69" spans="1:3" x14ac:dyDescent="0.25">
      <c r="A69" s="18" t="s">
        <v>28</v>
      </c>
      <c r="B69" s="4">
        <v>735</v>
      </c>
      <c r="C69" s="16">
        <v>115.6</v>
      </c>
    </row>
    <row r="70" spans="1:3" x14ac:dyDescent="0.25">
      <c r="A70" s="18" t="s">
        <v>29</v>
      </c>
      <c r="B70" s="4">
        <v>651</v>
      </c>
      <c r="C70" s="16">
        <v>155.30000000000001</v>
      </c>
    </row>
    <row r="71" spans="1:3" hidden="1" x14ac:dyDescent="0.25">
      <c r="A71" s="18" t="s">
        <v>15</v>
      </c>
      <c r="B71" s="4">
        <v>0</v>
      </c>
      <c r="C71" s="16">
        <v>0.1</v>
      </c>
    </row>
    <row r="72" spans="1:3" hidden="1" x14ac:dyDescent="0.25">
      <c r="A72" s="18" t="s">
        <v>10</v>
      </c>
      <c r="B72" s="4">
        <v>0</v>
      </c>
      <c r="C72" s="16">
        <v>0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12105</v>
      </c>
      <c r="C75" s="16">
        <v>3493.5</v>
      </c>
    </row>
    <row r="76" spans="1:3" x14ac:dyDescent="0.25">
      <c r="A76" s="18" t="s">
        <v>39</v>
      </c>
      <c r="B76" s="4">
        <v>241</v>
      </c>
      <c r="C76" s="16">
        <v>39.4</v>
      </c>
    </row>
    <row r="77" spans="1:3" x14ac:dyDescent="0.25">
      <c r="A77" s="18" t="s">
        <v>38</v>
      </c>
      <c r="B77" s="4">
        <v>839</v>
      </c>
      <c r="C77" s="16">
        <v>136.1</v>
      </c>
    </row>
    <row r="78" spans="1:3" x14ac:dyDescent="0.25">
      <c r="A78" s="18" t="s">
        <v>37</v>
      </c>
      <c r="B78" s="4">
        <v>589</v>
      </c>
      <c r="C78" s="16">
        <v>117.6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hidden="1" x14ac:dyDescent="0.25">
      <c r="A80" s="18" t="s">
        <v>55</v>
      </c>
      <c r="B80" s="4">
        <v>0</v>
      </c>
      <c r="C80" s="16">
        <v>0</v>
      </c>
    </row>
    <row r="81" spans="1:3" x14ac:dyDescent="0.25">
      <c r="A81" s="18" t="s">
        <v>88</v>
      </c>
      <c r="B81" s="4">
        <v>2732</v>
      </c>
      <c r="C81" s="16">
        <v>398.7</v>
      </c>
    </row>
    <row r="82" spans="1:3" x14ac:dyDescent="0.25">
      <c r="A82" s="18" t="s">
        <v>11</v>
      </c>
      <c r="B82" s="4">
        <v>545</v>
      </c>
      <c r="C82" s="16">
        <v>204.5</v>
      </c>
    </row>
    <row r="83" spans="1:3" x14ac:dyDescent="0.25">
      <c r="A83" s="18" t="s">
        <v>130</v>
      </c>
      <c r="B83" s="4">
        <v>839</v>
      </c>
      <c r="C83" s="16">
        <v>1095.8</v>
      </c>
    </row>
    <row r="84" spans="1:3" s="3" customFormat="1" x14ac:dyDescent="0.25">
      <c r="A84" s="29" t="s">
        <v>45</v>
      </c>
      <c r="B84" s="5">
        <v>22702</v>
      </c>
      <c r="C84" s="11">
        <v>6480.3</v>
      </c>
    </row>
    <row r="85" spans="1:3" hidden="1" x14ac:dyDescent="0.25">
      <c r="A85" s="19" t="s">
        <v>76</v>
      </c>
      <c r="B85" s="4"/>
      <c r="C85" s="16"/>
    </row>
    <row r="86" spans="1:3" hidden="1" x14ac:dyDescent="0.25">
      <c r="A86" s="19" t="s">
        <v>42</v>
      </c>
      <c r="B86" s="4"/>
      <c r="C86" s="16"/>
    </row>
    <row r="87" spans="1:3" x14ac:dyDescent="0.25">
      <c r="A87" s="19" t="s">
        <v>131</v>
      </c>
      <c r="B87" s="10">
        <v>676</v>
      </c>
      <c r="C87" s="27">
        <v>342.1</v>
      </c>
    </row>
    <row r="88" spans="1:3" hidden="1" x14ac:dyDescent="0.25">
      <c r="A88" s="19" t="s">
        <v>44</v>
      </c>
      <c r="B88" s="4">
        <v>0</v>
      </c>
      <c r="C88" s="16">
        <v>0</v>
      </c>
    </row>
    <row r="89" spans="1:3" hidden="1" x14ac:dyDescent="0.25">
      <c r="A89" s="19" t="s">
        <v>43</v>
      </c>
      <c r="B89" s="4"/>
      <c r="C89" s="16"/>
    </row>
    <row r="90" spans="1:3" s="21" customFormat="1" x14ac:dyDescent="0.25">
      <c r="A90" s="77" t="s">
        <v>84</v>
      </c>
      <c r="B90" s="22">
        <v>676</v>
      </c>
      <c r="C90" s="23">
        <v>342.1</v>
      </c>
    </row>
    <row r="91" spans="1:3" x14ac:dyDescent="0.25">
      <c r="A91" s="29" t="s">
        <v>36</v>
      </c>
      <c r="B91" s="5">
        <v>23378</v>
      </c>
      <c r="C91" s="11">
        <v>6822.4000000000005</v>
      </c>
    </row>
    <row r="92" spans="1:3" x14ac:dyDescent="0.25">
      <c r="A92" s="107" t="s">
        <v>85</v>
      </c>
      <c r="B92" s="108"/>
      <c r="C92" s="109"/>
    </row>
    <row r="93" spans="1:3" x14ac:dyDescent="0.25">
      <c r="A93" s="24" t="s">
        <v>100</v>
      </c>
      <c r="B93" s="4">
        <v>4499</v>
      </c>
      <c r="C93" s="16">
        <v>5594</v>
      </c>
    </row>
    <row r="94" spans="1:3" x14ac:dyDescent="0.25">
      <c r="A94" s="107" t="s">
        <v>86</v>
      </c>
      <c r="B94" s="108"/>
      <c r="C94" s="109"/>
    </row>
    <row r="95" spans="1:3" x14ac:dyDescent="0.25">
      <c r="A95" s="24" t="s">
        <v>100</v>
      </c>
      <c r="B95" s="4">
        <v>15525</v>
      </c>
      <c r="C95" s="16">
        <v>45353.3</v>
      </c>
    </row>
    <row r="96" spans="1:3" ht="15" customHeight="1" x14ac:dyDescent="0.25">
      <c r="A96" s="107" t="s">
        <v>99</v>
      </c>
      <c r="B96" s="108"/>
      <c r="C96" s="109"/>
    </row>
    <row r="97" spans="1:3" x14ac:dyDescent="0.25">
      <c r="A97" s="24" t="s">
        <v>100</v>
      </c>
      <c r="B97" s="4">
        <v>16173</v>
      </c>
      <c r="C97" s="16">
        <v>36063.599999999999</v>
      </c>
    </row>
    <row r="98" spans="1:3" x14ac:dyDescent="0.25">
      <c r="A98" s="105" t="s">
        <v>94</v>
      </c>
      <c r="B98" s="105"/>
      <c r="C98" s="105"/>
    </row>
    <row r="99" spans="1:3" hidden="1" x14ac:dyDescent="0.25">
      <c r="A99" s="18" t="s">
        <v>27</v>
      </c>
      <c r="B99" s="4">
        <v>0</v>
      </c>
      <c r="C99" s="16">
        <v>0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x14ac:dyDescent="0.25">
      <c r="A106" s="18" t="s">
        <v>7</v>
      </c>
      <c r="B106" s="4">
        <v>250</v>
      </c>
      <c r="C106" s="16">
        <v>184.9</v>
      </c>
    </row>
    <row r="107" spans="1:3" ht="15.75" hidden="1" customHeight="1" x14ac:dyDescent="0.25">
      <c r="A107" s="18" t="s">
        <v>24</v>
      </c>
      <c r="B107" s="8">
        <v>0</v>
      </c>
      <c r="C107" s="8">
        <v>0</v>
      </c>
    </row>
    <row r="108" spans="1:3" x14ac:dyDescent="0.25">
      <c r="A108" s="18" t="s">
        <v>30</v>
      </c>
      <c r="B108" s="4">
        <v>627</v>
      </c>
      <c r="C108" s="16">
        <v>437.5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x14ac:dyDescent="0.25">
      <c r="A113" s="18" t="s">
        <v>28</v>
      </c>
      <c r="B113" s="4">
        <v>451</v>
      </c>
      <c r="C113" s="16">
        <v>399.2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5216</v>
      </c>
      <c r="C119" s="16">
        <v>5797.1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hidden="1" x14ac:dyDescent="0.25">
      <c r="A122" s="18" t="s">
        <v>39</v>
      </c>
      <c r="B122" s="4">
        <v>0</v>
      </c>
      <c r="C122" s="16">
        <v>0</v>
      </c>
    </row>
    <row r="123" spans="1:3" x14ac:dyDescent="0.25">
      <c r="A123" s="18" t="s">
        <v>38</v>
      </c>
      <c r="B123" s="4">
        <v>101</v>
      </c>
      <c r="C123" s="16">
        <v>76</v>
      </c>
    </row>
    <row r="124" spans="1:3" x14ac:dyDescent="0.25">
      <c r="A124" s="18" t="s">
        <v>37</v>
      </c>
      <c r="B124" s="4">
        <v>45</v>
      </c>
      <c r="C124" s="16">
        <v>38.200000000000003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x14ac:dyDescent="0.25">
      <c r="A127" s="18" t="s">
        <v>88</v>
      </c>
      <c r="B127" s="4">
        <v>7011</v>
      </c>
      <c r="C127" s="16">
        <v>2369.9</v>
      </c>
    </row>
    <row r="128" spans="1:3" x14ac:dyDescent="0.25">
      <c r="A128" s="18" t="s">
        <v>11</v>
      </c>
      <c r="B128" s="4">
        <v>25</v>
      </c>
      <c r="C128" s="16">
        <v>17</v>
      </c>
    </row>
    <row r="129" spans="1:3" x14ac:dyDescent="0.25">
      <c r="A129" s="29" t="s">
        <v>36</v>
      </c>
      <c r="B129" s="5">
        <v>13726</v>
      </c>
      <c r="C129" s="11">
        <v>9319.8000000000011</v>
      </c>
    </row>
    <row r="130" spans="1:3" x14ac:dyDescent="0.25">
      <c r="A130" s="105" t="s">
        <v>93</v>
      </c>
      <c r="B130" s="105"/>
      <c r="C130" s="105"/>
    </row>
    <row r="131" spans="1:3" x14ac:dyDescent="0.25">
      <c r="A131" s="18" t="s">
        <v>27</v>
      </c>
      <c r="B131" s="4">
        <v>20</v>
      </c>
      <c r="C131" s="16">
        <v>43.2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hidden="1" x14ac:dyDescent="0.25">
      <c r="A133" s="18" t="s">
        <v>9</v>
      </c>
      <c r="B133" s="4">
        <v>0</v>
      </c>
      <c r="C133" s="16">
        <v>0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x14ac:dyDescent="0.25">
      <c r="A135" s="18" t="s">
        <v>54</v>
      </c>
      <c r="B135" s="4">
        <v>270</v>
      </c>
      <c r="C135" s="16">
        <v>230.5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134</v>
      </c>
      <c r="B137" s="4"/>
      <c r="C137" s="16"/>
    </row>
    <row r="138" spans="1:3" x14ac:dyDescent="0.25">
      <c r="A138" s="18" t="s">
        <v>32</v>
      </c>
      <c r="B138" s="4">
        <v>39</v>
      </c>
      <c r="C138" s="16">
        <v>312.10000000000002</v>
      </c>
    </row>
    <row r="139" spans="1:3" x14ac:dyDescent="0.25">
      <c r="A139" s="18" t="s">
        <v>7</v>
      </c>
      <c r="B139" s="4">
        <v>947</v>
      </c>
      <c r="C139" s="16">
        <v>1075.8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3783</v>
      </c>
      <c r="C141" s="16">
        <v>4109.8999999999996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hidden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202</v>
      </c>
      <c r="C145" s="16">
        <v>866.5</v>
      </c>
    </row>
    <row r="146" spans="1:3" x14ac:dyDescent="0.25">
      <c r="A146" s="18" t="s">
        <v>28</v>
      </c>
      <c r="B146" s="4">
        <v>2019</v>
      </c>
      <c r="C146" s="16">
        <v>2627.3</v>
      </c>
    </row>
    <row r="147" spans="1:3" x14ac:dyDescent="0.25">
      <c r="A147" s="18" t="s">
        <v>29</v>
      </c>
      <c r="B147" s="4">
        <v>1015</v>
      </c>
      <c r="C147" s="16">
        <v>1352.7</v>
      </c>
    </row>
    <row r="148" spans="1:3" hidden="1" x14ac:dyDescent="0.25">
      <c r="A148" s="18" t="s">
        <v>15</v>
      </c>
      <c r="B148" s="4">
        <v>0</v>
      </c>
      <c r="C148" s="16">
        <v>0</v>
      </c>
    </row>
    <row r="149" spans="1:3" hidden="1" x14ac:dyDescent="0.25">
      <c r="A149" s="18" t="s">
        <v>10</v>
      </c>
      <c r="B149" s="4">
        <v>0</v>
      </c>
      <c r="C149" s="16">
        <v>0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13412</v>
      </c>
      <c r="C152" s="16">
        <v>21916.6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866</v>
      </c>
      <c r="C155" s="16">
        <v>955.4</v>
      </c>
    </row>
    <row r="156" spans="1:3" x14ac:dyDescent="0.25">
      <c r="A156" s="18" t="s">
        <v>38</v>
      </c>
      <c r="B156" s="4">
        <v>2093</v>
      </c>
      <c r="C156" s="16">
        <v>1927.9</v>
      </c>
    </row>
    <row r="157" spans="1:3" x14ac:dyDescent="0.25">
      <c r="A157" s="18" t="s">
        <v>37</v>
      </c>
      <c r="B157" s="4">
        <v>1466</v>
      </c>
      <c r="C157" s="16">
        <v>2198.9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hidden="1" x14ac:dyDescent="0.25">
      <c r="A159" s="18" t="s">
        <v>55</v>
      </c>
      <c r="B159" s="4">
        <v>0</v>
      </c>
      <c r="C159" s="16">
        <v>0</v>
      </c>
    </row>
    <row r="160" spans="1:3" hidden="1" x14ac:dyDescent="0.25">
      <c r="A160" s="18" t="s">
        <v>88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1503</v>
      </c>
      <c r="C161" s="16">
        <v>2454.6</v>
      </c>
    </row>
    <row r="162" spans="1:3" s="26" customFormat="1" hidden="1" x14ac:dyDescent="0.25">
      <c r="A162" s="25" t="s">
        <v>79</v>
      </c>
      <c r="B162" s="10"/>
      <c r="C162" s="27"/>
    </row>
    <row r="163" spans="1:3" s="26" customFormat="1" hidden="1" x14ac:dyDescent="0.25">
      <c r="A163" s="25" t="s">
        <v>80</v>
      </c>
      <c r="B163" s="10"/>
      <c r="C163" s="27"/>
    </row>
    <row r="164" spans="1:3" s="26" customFormat="1" x14ac:dyDescent="0.25">
      <c r="A164" s="25" t="s">
        <v>81</v>
      </c>
      <c r="B164" s="10">
        <v>2676</v>
      </c>
      <c r="C164" s="27">
        <v>1573</v>
      </c>
    </row>
    <row r="165" spans="1:3" s="26" customFormat="1" hidden="1" x14ac:dyDescent="0.25">
      <c r="A165" s="25" t="s">
        <v>82</v>
      </c>
      <c r="B165" s="10"/>
      <c r="C165" s="27"/>
    </row>
    <row r="166" spans="1:3" s="26" customFormat="1" hidden="1" x14ac:dyDescent="0.25">
      <c r="A166" s="25" t="s">
        <v>90</v>
      </c>
      <c r="B166" s="10"/>
      <c r="C166" s="27"/>
    </row>
    <row r="167" spans="1:3" s="26" customFormat="1" hidden="1" x14ac:dyDescent="0.25">
      <c r="A167" s="25" t="s">
        <v>91</v>
      </c>
      <c r="B167" s="10"/>
      <c r="C167" s="27"/>
    </row>
    <row r="168" spans="1:3" s="26" customFormat="1" hidden="1" x14ac:dyDescent="0.25">
      <c r="A168" s="25" t="s">
        <v>92</v>
      </c>
      <c r="B168" s="10"/>
      <c r="C168" s="27"/>
    </row>
    <row r="169" spans="1:3" x14ac:dyDescent="0.25">
      <c r="A169" s="29" t="s">
        <v>45</v>
      </c>
      <c r="B169" s="5">
        <v>27635</v>
      </c>
      <c r="C169" s="11">
        <v>40071.4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4"/>
      <c r="C172" s="16"/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73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1" customFormat="1" ht="19.5" hidden="1" customHeight="1" x14ac:dyDescent="0.25">
      <c r="A176" s="77" t="s">
        <v>84</v>
      </c>
      <c r="B176" s="22">
        <v>0</v>
      </c>
      <c r="C176" s="23">
        <v>0</v>
      </c>
    </row>
    <row r="177" spans="1:3" x14ac:dyDescent="0.25">
      <c r="A177" s="29" t="s">
        <v>36</v>
      </c>
      <c r="B177" s="5">
        <v>27635</v>
      </c>
      <c r="C177" s="11">
        <v>40071.4</v>
      </c>
    </row>
    <row r="178" spans="1:3" x14ac:dyDescent="0.25">
      <c r="A178" s="105" t="s">
        <v>62</v>
      </c>
      <c r="B178" s="105"/>
      <c r="C178" s="105"/>
    </row>
    <row r="179" spans="1:3" hidden="1" x14ac:dyDescent="0.25">
      <c r="A179" s="18" t="s">
        <v>7</v>
      </c>
      <c r="B179" s="34">
        <v>0</v>
      </c>
      <c r="C179" s="35">
        <v>0</v>
      </c>
    </row>
    <row r="180" spans="1:3" hidden="1" x14ac:dyDescent="0.25">
      <c r="A180" s="18" t="s">
        <v>8</v>
      </c>
      <c r="B180" s="34">
        <v>0</v>
      </c>
      <c r="C180" s="35">
        <v>0</v>
      </c>
    </row>
    <row r="181" spans="1:3" hidden="1" x14ac:dyDescent="0.25">
      <c r="A181" s="18" t="s">
        <v>9</v>
      </c>
      <c r="B181" s="34">
        <v>0</v>
      </c>
      <c r="C181" s="35">
        <v>0</v>
      </c>
    </row>
    <row r="182" spans="1:3" hidden="1" x14ac:dyDescent="0.25">
      <c r="A182" s="18" t="s">
        <v>10</v>
      </c>
      <c r="B182" s="34">
        <v>0</v>
      </c>
      <c r="C182" s="35">
        <v>0</v>
      </c>
    </row>
    <row r="183" spans="1:3" hidden="1" x14ac:dyDescent="0.25">
      <c r="A183" s="18" t="s">
        <v>11</v>
      </c>
      <c r="B183" s="34">
        <v>0</v>
      </c>
      <c r="C183" s="35">
        <v>0</v>
      </c>
    </row>
    <row r="184" spans="1:3" hidden="1" x14ac:dyDescent="0.25">
      <c r="A184" s="18" t="s">
        <v>12</v>
      </c>
      <c r="B184" s="34">
        <v>0</v>
      </c>
      <c r="C184" s="35">
        <v>0</v>
      </c>
    </row>
    <row r="185" spans="1:3" hidden="1" x14ac:dyDescent="0.25">
      <c r="A185" s="18" t="s">
        <v>13</v>
      </c>
      <c r="B185" s="34">
        <v>0</v>
      </c>
      <c r="C185" s="35">
        <v>0</v>
      </c>
    </row>
    <row r="186" spans="1:3" hidden="1" x14ac:dyDescent="0.25">
      <c r="A186" s="18" t="s">
        <v>14</v>
      </c>
      <c r="B186" s="34">
        <v>0</v>
      </c>
      <c r="C186" s="35">
        <v>0</v>
      </c>
    </row>
    <row r="187" spans="1:3" hidden="1" x14ac:dyDescent="0.25">
      <c r="A187" s="18" t="s">
        <v>15</v>
      </c>
      <c r="B187" s="34">
        <v>0</v>
      </c>
      <c r="C187" s="35">
        <v>0</v>
      </c>
    </row>
    <row r="188" spans="1:3" x14ac:dyDescent="0.25">
      <c r="A188" s="18" t="s">
        <v>16</v>
      </c>
      <c r="B188" s="45">
        <v>843</v>
      </c>
      <c r="C188" s="46">
        <v>8095.5</v>
      </c>
    </row>
    <row r="189" spans="1:3" hidden="1" x14ac:dyDescent="0.25">
      <c r="A189" s="18" t="s">
        <v>17</v>
      </c>
      <c r="B189" s="45">
        <v>0</v>
      </c>
      <c r="C189" s="46">
        <v>0</v>
      </c>
    </row>
    <row r="190" spans="1:3" hidden="1" x14ac:dyDescent="0.25">
      <c r="A190" s="18" t="s">
        <v>18</v>
      </c>
      <c r="B190" s="45">
        <v>0</v>
      </c>
      <c r="C190" s="46">
        <v>0</v>
      </c>
    </row>
    <row r="191" spans="1:3" hidden="1" x14ac:dyDescent="0.25">
      <c r="A191" s="18" t="s">
        <v>19</v>
      </c>
      <c r="B191" s="45">
        <v>0</v>
      </c>
      <c r="C191" s="46">
        <v>0</v>
      </c>
    </row>
    <row r="192" spans="1:3" hidden="1" x14ac:dyDescent="0.25">
      <c r="A192" s="18" t="s">
        <v>63</v>
      </c>
      <c r="B192" s="45">
        <v>0</v>
      </c>
      <c r="C192" s="46">
        <v>0</v>
      </c>
    </row>
    <row r="193" spans="1:3" hidden="1" x14ac:dyDescent="0.25">
      <c r="A193" s="18" t="s">
        <v>20</v>
      </c>
      <c r="B193" s="45">
        <v>0</v>
      </c>
      <c r="C193" s="46">
        <v>0</v>
      </c>
    </row>
    <row r="194" spans="1:3" hidden="1" x14ac:dyDescent="0.25">
      <c r="A194" s="18" t="s">
        <v>24</v>
      </c>
      <c r="B194" s="45">
        <v>0</v>
      </c>
      <c r="C194" s="46">
        <v>0</v>
      </c>
    </row>
    <row r="195" spans="1:3" hidden="1" x14ac:dyDescent="0.25">
      <c r="A195" s="18" t="s">
        <v>25</v>
      </c>
      <c r="B195" s="45">
        <v>0</v>
      </c>
      <c r="C195" s="46">
        <v>0</v>
      </c>
    </row>
    <row r="196" spans="1:3" hidden="1" x14ac:dyDescent="0.25">
      <c r="A196" s="18" t="s">
        <v>49</v>
      </c>
      <c r="B196" s="45">
        <v>0</v>
      </c>
      <c r="C196" s="46">
        <v>0</v>
      </c>
    </row>
    <row r="197" spans="1:3" ht="30" hidden="1" x14ac:dyDescent="0.25">
      <c r="A197" s="18" t="s">
        <v>64</v>
      </c>
      <c r="B197" s="45">
        <v>0</v>
      </c>
      <c r="C197" s="46">
        <v>0</v>
      </c>
    </row>
    <row r="198" spans="1:3" hidden="1" x14ac:dyDescent="0.25">
      <c r="A198" s="18" t="s">
        <v>26</v>
      </c>
      <c r="B198" s="45">
        <v>0</v>
      </c>
      <c r="C198" s="46">
        <v>0</v>
      </c>
    </row>
    <row r="199" spans="1:3" hidden="1" x14ac:dyDescent="0.25">
      <c r="A199" s="18" t="s">
        <v>27</v>
      </c>
      <c r="B199" s="45">
        <v>0</v>
      </c>
      <c r="C199" s="46">
        <v>0</v>
      </c>
    </row>
    <row r="200" spans="1:3" hidden="1" x14ac:dyDescent="0.25">
      <c r="A200" s="18" t="s">
        <v>28</v>
      </c>
      <c r="B200" s="45">
        <v>0</v>
      </c>
      <c r="C200" s="46">
        <v>0</v>
      </c>
    </row>
    <row r="201" spans="1:3" hidden="1" x14ac:dyDescent="0.25">
      <c r="A201" s="18" t="s">
        <v>29</v>
      </c>
      <c r="B201" s="45">
        <v>0</v>
      </c>
      <c r="C201" s="46">
        <v>0</v>
      </c>
    </row>
    <row r="202" spans="1:3" x14ac:dyDescent="0.25">
      <c r="A202" s="18" t="s">
        <v>30</v>
      </c>
      <c r="B202" s="45">
        <v>546</v>
      </c>
      <c r="C202" s="46">
        <v>6547.4</v>
      </c>
    </row>
    <row r="203" spans="1:3" ht="23.25" hidden="1" customHeight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x14ac:dyDescent="0.25">
      <c r="A207" s="29" t="s">
        <v>36</v>
      </c>
      <c r="B207" s="5">
        <v>1389</v>
      </c>
      <c r="C207" s="11">
        <v>14642.9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0" t="s">
        <v>87</v>
      </c>
      <c r="B209" s="10"/>
      <c r="C209" s="27"/>
    </row>
    <row r="210" spans="1:3" ht="15.75" x14ac:dyDescent="0.25">
      <c r="A210" s="6" t="s">
        <v>48</v>
      </c>
      <c r="B210" s="6"/>
      <c r="C210" s="17">
        <v>157867.4</v>
      </c>
    </row>
    <row r="211" spans="1:3" hidden="1" x14ac:dyDescent="0.25">
      <c r="A211" s="110" t="s">
        <v>77</v>
      </c>
      <c r="B211" s="106"/>
      <c r="C211" s="111"/>
    </row>
    <row r="212" spans="1:3" hidden="1" x14ac:dyDescent="0.25">
      <c r="A212" s="28" t="s">
        <v>7</v>
      </c>
      <c r="B212" s="10"/>
      <c r="C212" s="31"/>
    </row>
    <row r="213" spans="1:3" hidden="1" x14ac:dyDescent="0.25">
      <c r="A213" s="28" t="s">
        <v>61</v>
      </c>
      <c r="B213" s="10"/>
      <c r="C213" s="32"/>
    </row>
    <row r="214" spans="1:3" hidden="1" x14ac:dyDescent="0.25">
      <c r="A214" s="28" t="s">
        <v>8</v>
      </c>
      <c r="B214" s="10"/>
      <c r="C214" s="32"/>
    </row>
    <row r="215" spans="1:3" hidden="1" x14ac:dyDescent="0.25">
      <c r="A215" s="28" t="s">
        <v>9</v>
      </c>
      <c r="B215" s="10"/>
      <c r="C215" s="32"/>
    </row>
    <row r="216" spans="1:3" hidden="1" x14ac:dyDescent="0.25">
      <c r="A216" s="28" t="s">
        <v>10</v>
      </c>
      <c r="B216" s="10"/>
      <c r="C216" s="32"/>
    </row>
    <row r="217" spans="1:3" hidden="1" x14ac:dyDescent="0.25">
      <c r="A217" s="28" t="s">
        <v>11</v>
      </c>
      <c r="B217" s="10"/>
      <c r="C217" s="32"/>
    </row>
    <row r="218" spans="1:3" hidden="1" x14ac:dyDescent="0.25">
      <c r="A218" s="28" t="s">
        <v>12</v>
      </c>
      <c r="B218" s="10"/>
      <c r="C218" s="32"/>
    </row>
    <row r="219" spans="1:3" hidden="1" x14ac:dyDescent="0.25">
      <c r="A219" s="28" t="s">
        <v>13</v>
      </c>
      <c r="B219" s="10"/>
      <c r="C219" s="32"/>
    </row>
    <row r="220" spans="1:3" hidden="1" x14ac:dyDescent="0.25">
      <c r="A220" s="28" t="s">
        <v>14</v>
      </c>
      <c r="B220" s="10"/>
      <c r="C220" s="32"/>
    </row>
    <row r="221" spans="1:3" hidden="1" x14ac:dyDescent="0.25">
      <c r="A221" s="28" t="s">
        <v>15</v>
      </c>
      <c r="B221" s="10"/>
      <c r="C221" s="32"/>
    </row>
    <row r="222" spans="1:3" hidden="1" x14ac:dyDescent="0.25">
      <c r="A222" s="28" t="s">
        <v>16</v>
      </c>
      <c r="B222" s="10"/>
      <c r="C222" s="32"/>
    </row>
    <row r="223" spans="1:3" hidden="1" x14ac:dyDescent="0.25">
      <c r="A223" s="28" t="s">
        <v>17</v>
      </c>
      <c r="B223" s="10"/>
      <c r="C223" s="32"/>
    </row>
    <row r="224" spans="1:3" hidden="1" x14ac:dyDescent="0.25">
      <c r="A224" s="28" t="s">
        <v>18</v>
      </c>
      <c r="B224" s="10"/>
      <c r="C224" s="32"/>
    </row>
    <row r="225" spans="1:3" hidden="1" x14ac:dyDescent="0.25">
      <c r="A225" s="28" t="s">
        <v>19</v>
      </c>
      <c r="B225" s="10"/>
      <c r="C225" s="32"/>
    </row>
    <row r="226" spans="1:3" hidden="1" x14ac:dyDescent="0.25">
      <c r="A226" s="28" t="s">
        <v>51</v>
      </c>
      <c r="B226" s="10"/>
      <c r="C226" s="32"/>
    </row>
    <row r="227" spans="1:3" hidden="1" x14ac:dyDescent="0.25">
      <c r="A227" s="28" t="s">
        <v>20</v>
      </c>
      <c r="B227" s="10"/>
      <c r="C227" s="32"/>
    </row>
    <row r="228" spans="1:3" hidden="1" x14ac:dyDescent="0.25">
      <c r="A228" s="28" t="s">
        <v>21</v>
      </c>
      <c r="B228" s="10"/>
      <c r="C228" s="32"/>
    </row>
    <row r="229" spans="1:3" hidden="1" x14ac:dyDescent="0.25">
      <c r="A229" s="28" t="s">
        <v>22</v>
      </c>
      <c r="B229" s="10"/>
      <c r="C229" s="32"/>
    </row>
    <row r="230" spans="1:3" hidden="1" x14ac:dyDescent="0.25">
      <c r="A230" s="28" t="s">
        <v>23</v>
      </c>
      <c r="B230" s="10"/>
      <c r="C230" s="32"/>
    </row>
    <row r="231" spans="1:3" hidden="1" x14ac:dyDescent="0.25">
      <c r="A231" s="28" t="s">
        <v>24</v>
      </c>
      <c r="B231" s="10"/>
      <c r="C231" s="32"/>
    </row>
    <row r="232" spans="1:3" hidden="1" x14ac:dyDescent="0.25">
      <c r="A232" s="28" t="s">
        <v>25</v>
      </c>
      <c r="B232" s="10"/>
      <c r="C232" s="32"/>
    </row>
    <row r="233" spans="1:3" hidden="1" x14ac:dyDescent="0.25">
      <c r="A233" s="28" t="s">
        <v>49</v>
      </c>
      <c r="B233" s="10"/>
      <c r="C233" s="32"/>
    </row>
    <row r="234" spans="1:3" hidden="1" x14ac:dyDescent="0.25">
      <c r="A234" s="28" t="s">
        <v>50</v>
      </c>
      <c r="B234" s="10"/>
      <c r="C234" s="32"/>
    </row>
    <row r="235" spans="1:3" hidden="1" x14ac:dyDescent="0.25">
      <c r="A235" s="28" t="s">
        <v>26</v>
      </c>
      <c r="B235" s="10"/>
      <c r="C235" s="32"/>
    </row>
    <row r="236" spans="1:3" hidden="1" x14ac:dyDescent="0.25">
      <c r="A236" s="28" t="s">
        <v>27</v>
      </c>
      <c r="B236" s="10"/>
      <c r="C236" s="32"/>
    </row>
    <row r="237" spans="1:3" hidden="1" x14ac:dyDescent="0.25">
      <c r="A237" s="28" t="s">
        <v>28</v>
      </c>
      <c r="B237" s="10"/>
      <c r="C237" s="32"/>
    </row>
    <row r="238" spans="1:3" hidden="1" x14ac:dyDescent="0.25">
      <c r="A238" s="28" t="s">
        <v>29</v>
      </c>
      <c r="B238" s="10"/>
      <c r="C238" s="32"/>
    </row>
    <row r="239" spans="1:3" hidden="1" x14ac:dyDescent="0.25">
      <c r="A239" s="28" t="s">
        <v>30</v>
      </c>
      <c r="B239" s="10"/>
      <c r="C239" s="32"/>
    </row>
    <row r="240" spans="1:3" ht="30" hidden="1" x14ac:dyDescent="0.25">
      <c r="A240" s="28" t="s">
        <v>52</v>
      </c>
      <c r="B240" s="10"/>
      <c r="C240" s="32"/>
    </row>
    <row r="241" spans="1:3" hidden="1" x14ac:dyDescent="0.25">
      <c r="A241" s="28" t="s">
        <v>31</v>
      </c>
      <c r="B241" s="10"/>
      <c r="C241" s="32"/>
    </row>
    <row r="242" spans="1:3" hidden="1" x14ac:dyDescent="0.25">
      <c r="A242" s="28" t="s">
        <v>32</v>
      </c>
      <c r="B242" s="10"/>
      <c r="C242" s="32"/>
    </row>
    <row r="243" spans="1:3" hidden="1" x14ac:dyDescent="0.25">
      <c r="A243" s="28" t="s">
        <v>33</v>
      </c>
      <c r="B243" s="10"/>
      <c r="C243" s="32"/>
    </row>
    <row r="244" spans="1:3" ht="30" hidden="1" x14ac:dyDescent="0.25">
      <c r="A244" s="28" t="s">
        <v>34</v>
      </c>
      <c r="B244" s="10"/>
      <c r="C244" s="32"/>
    </row>
    <row r="245" spans="1:3" hidden="1" x14ac:dyDescent="0.25">
      <c r="A245" s="28" t="s">
        <v>53</v>
      </c>
      <c r="B245" s="22"/>
      <c r="C245" s="33"/>
    </row>
    <row r="246" spans="1:3" hidden="1" x14ac:dyDescent="0.25">
      <c r="A246" s="28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topLeftCell="A62">
      <selection activeCell="D55" sqref="D55:E206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 topLeftCell="A119">
      <selection activeCell="C206" sqref="C206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93">
      <selection activeCell="A48" sqref="A48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95">
      <selection activeCell="A170" sqref="A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104">
      <selection activeCell="A96" sqref="A96:C96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96">
      <selection activeCell="I135" sqref="I135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20</vt:i4>
      </vt:variant>
    </vt:vector>
  </HeadingPairs>
  <TitlesOfParts>
    <vt:vector size="30" baseType="lpstr">
      <vt:lpstr>ГБ1</vt:lpstr>
      <vt:lpstr>ГБ3</vt:lpstr>
      <vt:lpstr>ГБ4</vt:lpstr>
      <vt:lpstr>ГДБ</vt:lpstr>
      <vt:lpstr>ГРД</vt:lpstr>
      <vt:lpstr>ГП1</vt:lpstr>
      <vt:lpstr>ГП2</vt:lpstr>
      <vt:lpstr>ГП4</vt:lpstr>
      <vt:lpstr>ГП5</vt:lpstr>
      <vt:lpstr>ГП7</vt:lpstr>
      <vt:lpstr>ГБ1!Заголовки_для_печати</vt:lpstr>
      <vt:lpstr>ГБ3!Заголовки_для_печати</vt:lpstr>
      <vt:lpstr>ГБ4!Заголовки_для_печати</vt:lpstr>
      <vt:lpstr>ГДБ!Заголовки_для_печати</vt:lpstr>
      <vt:lpstr>ГП1!Заголовки_для_печати</vt:lpstr>
      <vt:lpstr>ГП2!Заголовки_для_печати</vt:lpstr>
      <vt:lpstr>ГП4!Заголовки_для_печати</vt:lpstr>
      <vt:lpstr>ГП5!Заголовки_для_печати</vt:lpstr>
      <vt:lpstr>ГП7!Заголовки_для_печати</vt:lpstr>
      <vt:lpstr>ГРД!Заголовки_для_печати</vt:lpstr>
      <vt:lpstr>ГБ1!Область_печати</vt:lpstr>
      <vt:lpstr>ГБ3!Область_печати</vt:lpstr>
      <vt:lpstr>ГБ4!Область_печати</vt:lpstr>
      <vt:lpstr>ГДБ!Область_печати</vt:lpstr>
      <vt:lpstr>ГП1!Область_печати</vt:lpstr>
      <vt:lpstr>ГП2!Область_печати</vt:lpstr>
      <vt:lpstr>ГП4!Область_печати</vt:lpstr>
      <vt:lpstr>ГП5!Область_печати</vt:lpstr>
      <vt:lpstr>ГП7!Область_печати</vt:lpstr>
      <vt:lpstr>ГРД!Область_печати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Наталья Владимировна</dc:creator>
  <cp:lastModifiedBy>Монаенкова Людмила Николаевна</cp:lastModifiedBy>
  <cp:lastPrinted>2023-02-21T06:31:37Z</cp:lastPrinted>
  <dcterms:created xsi:type="dcterms:W3CDTF">2017-10-26T09:23:29Z</dcterms:created>
  <dcterms:modified xsi:type="dcterms:W3CDTF">2024-05-06T06:07:00Z</dcterms:modified>
</cp:coreProperties>
</file>