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Семашко" sheetId="1" r:id="rId1"/>
  </sheets>
  <definedNames>
    <definedName name="_xlnm.Print_Titles" localSheetId="0">Семашко!$10:$11</definedName>
    <definedName name="_xlnm.Print_Area" localSheetId="0">Семашко!$A$1:$C$216</definedName>
  </definedNames>
  <calcPr calcId="145621"/>
</workbook>
</file>

<file path=xl/calcChain.xml><?xml version="1.0" encoding="utf-8"?>
<calcChain xmlns="http://schemas.openxmlformats.org/spreadsheetml/2006/main">
  <c r="C253" i="1" l="1"/>
  <c r="B253" i="1"/>
  <c r="C213" i="1"/>
  <c r="B213" i="1"/>
  <c r="C178" i="1"/>
  <c r="B178" i="1"/>
  <c r="C169" i="1"/>
  <c r="C179" i="1" s="1"/>
  <c r="B169" i="1"/>
  <c r="B179" i="1" s="1"/>
  <c r="C130" i="1"/>
  <c r="B130" i="1"/>
  <c r="C92" i="1"/>
  <c r="B92" i="1"/>
  <c r="C83" i="1"/>
  <c r="C93" i="1" s="1"/>
  <c r="B83" i="1"/>
  <c r="B93" i="1" s="1"/>
  <c r="C49" i="1"/>
  <c r="B49" i="1"/>
  <c r="C216" i="1" l="1"/>
</calcChain>
</file>

<file path=xl/sharedStrings.xml><?xml version="1.0" encoding="utf-8"?>
<sst xmlns="http://schemas.openxmlformats.org/spreadsheetml/2006/main" count="253" uniqueCount="92">
  <si>
    <t>УТВЕРЖДЕНО</t>
  </si>
  <si>
    <t>Протоколом заседания комиссии</t>
  </si>
  <si>
    <t>по разработке ТП ОМС от 20.03.2020 № 132</t>
  </si>
  <si>
    <t xml:space="preserve">ОБЪЕМЫ МЕДИЦИНСКОЙ ПОМОЩИ </t>
  </si>
  <si>
    <t>ГУЗ «Елецкая городская больница № 1 им. Н.А. Семашко»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</si>
  <si>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</si>
  <si>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</si>
  <si>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</si>
  <si>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</si>
  <si>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</si>
  <si>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</si>
  <si>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 ***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</si>
  <si>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</si>
  <si>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</si>
  <si>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</si>
  <si>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</si>
  <si>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</si>
  <si>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</si>
  <si>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</si>
  <si>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</si>
  <si>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</si>
  <si>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</si>
  <si>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</si>
  <si>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</si>
  <si>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</si>
  <si>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</si>
  <si>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</si>
  <si>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</si>
  <si>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</si>
  <si>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</si>
  <si>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</si>
  <si>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</si>
  <si>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</si>
  <si>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</si>
  <si>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</si>
  <si>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</si>
  <si>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</si>
  <si>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</si>
  <si>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</si>
  <si>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</si>
  <si>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</si>
  <si>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</si>
  <si>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</si>
  <si>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</si>
  <si>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</si>
  <si>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</si>
  <si>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</si>
  <si>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</si>
  <si>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</si>
  <si>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</si>
  <si>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</si>
  <si>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</si>
  <si>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</si>
  <si>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</si>
  <si>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</si>
  <si>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</si>
  <si>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</si>
  <si>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</si>
  <si>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Посещение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</si>
  <si>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</si>
  <si>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</si>
  <si>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</si>
  <si>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</si>
  <si>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</si>
  <si>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</si>
  <si>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</si>
  <si>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</si>
  <si>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</si>
  <si>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</si>
  <si>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</si>
  <si>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</si>
  <si>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</si>
  <si>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</si>
  <si>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</si>
  <si>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</si>
  <si>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</si>
  <si>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</si>
  <si>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</si>
  <si>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</si>
  <si>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</si>
  <si>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</si>
  <si>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</si>
  <si>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</si>
  <si>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Всего по ТПОМС, в т.ч.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</si>
  <si>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</si>
  <si>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</si>
  <si>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</si>
  <si>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</si>
  <si>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</si>
  <si>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</si>
  <si>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*** в том числе ВМП в стационаре</t>
  </si>
  <si>
    <t>Итого ВМП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</si>
</sst>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3" fontId="1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tabSelected="1" topLeftCell="A150" zoomScaleSheetLayoutView="100" workbookViewId="0">
      <selection activeCell="F202" sqref="F202"/>
    </sheetView>
  </sheetViews>
  <sheetFormatPr defaultColWidth="9.140625" defaultRowHeight="15" x14ac:dyDescent="0.25"/>
  <cols>
    <col min="1" max="1" width="61" style="2" customWidth="1"/>
    <col min="2" max="2" width="15.42578125" style="49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4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x14ac:dyDescent="0.25">
      <c r="A12" s="8" t="s">
        <v>11</v>
      </c>
      <c r="B12" s="8"/>
      <c r="C12" s="8"/>
    </row>
    <row r="13" spans="1:3" x14ac:dyDescent="0.25">
      <c r="A13" s="9" t="s">
        <v>12</v>
      </c>
      <c r="B13" s="7">
        <v>162.2222222222222</v>
      </c>
      <c r="C13" s="10">
        <v>5222.1000000000004</v>
      </c>
    </row>
    <row r="14" spans="1:3" x14ac:dyDescent="0.25">
      <c r="A14" s="9" t="s">
        <v>13</v>
      </c>
      <c r="B14" s="7">
        <v>648.8888888888888</v>
      </c>
      <c r="C14" s="10">
        <v>20888.3</v>
      </c>
    </row>
    <row r="15" spans="1:3" hidden="1" x14ac:dyDescent="0.25">
      <c r="A15" s="9" t="s">
        <v>14</v>
      </c>
      <c r="B15" s="7"/>
      <c r="C15" s="10"/>
    </row>
    <row r="16" spans="1:3" hidden="1" x14ac:dyDescent="0.25">
      <c r="A16" s="9" t="s">
        <v>15</v>
      </c>
      <c r="B16" s="7"/>
      <c r="C16" s="10"/>
    </row>
    <row r="17" spans="1:3" hidden="1" x14ac:dyDescent="0.25">
      <c r="A17" s="11" t="s">
        <v>16</v>
      </c>
      <c r="B17" s="7"/>
      <c r="C17" s="10"/>
    </row>
    <row r="18" spans="1:3" x14ac:dyDescent="0.25">
      <c r="A18" s="9" t="s">
        <v>17</v>
      </c>
      <c r="B18" s="7">
        <v>750</v>
      </c>
      <c r="C18" s="10">
        <v>18913.3</v>
      </c>
    </row>
    <row r="19" spans="1:3" hidden="1" x14ac:dyDescent="0.25">
      <c r="A19" s="9" t="s">
        <v>18</v>
      </c>
      <c r="B19" s="7"/>
      <c r="C19" s="10"/>
    </row>
    <row r="20" spans="1:3" hidden="1" x14ac:dyDescent="0.25">
      <c r="A20" s="9" t="s">
        <v>19</v>
      </c>
      <c r="B20" s="7"/>
      <c r="C20" s="10"/>
    </row>
    <row r="21" spans="1:3" hidden="1" x14ac:dyDescent="0.25">
      <c r="A21" s="9" t="s">
        <v>20</v>
      </c>
      <c r="B21" s="7"/>
      <c r="C21" s="10"/>
    </row>
    <row r="22" spans="1:3" hidden="1" x14ac:dyDescent="0.25">
      <c r="A22" s="9" t="s">
        <v>21</v>
      </c>
      <c r="B22" s="7"/>
      <c r="C22" s="10"/>
    </row>
    <row r="23" spans="1:3" hidden="1" x14ac:dyDescent="0.25">
      <c r="A23" s="9" t="s">
        <v>22</v>
      </c>
      <c r="B23" s="7"/>
      <c r="C23" s="10"/>
    </row>
    <row r="24" spans="1:3" hidden="1" x14ac:dyDescent="0.25">
      <c r="A24" s="9" t="s">
        <v>23</v>
      </c>
      <c r="B24" s="7"/>
      <c r="C24" s="10"/>
    </row>
    <row r="25" spans="1:3" hidden="1" x14ac:dyDescent="0.25">
      <c r="A25" s="9" t="s">
        <v>24</v>
      </c>
      <c r="B25" s="7"/>
      <c r="C25" s="10"/>
    </row>
    <row r="26" spans="1:3" x14ac:dyDescent="0.25">
      <c r="A26" s="9" t="s">
        <v>25</v>
      </c>
      <c r="B26" s="7">
        <v>1346.8468468468468</v>
      </c>
      <c r="C26" s="10">
        <v>34927.199999999997</v>
      </c>
    </row>
    <row r="27" spans="1:3" hidden="1" x14ac:dyDescent="0.25">
      <c r="A27" s="9" t="s">
        <v>26</v>
      </c>
      <c r="B27" s="7"/>
      <c r="C27" s="10"/>
    </row>
    <row r="28" spans="1:3" hidden="1" x14ac:dyDescent="0.25">
      <c r="A28" s="9" t="s">
        <v>27</v>
      </c>
      <c r="B28" s="7"/>
      <c r="C28" s="10"/>
    </row>
    <row r="29" spans="1:3" hidden="1" x14ac:dyDescent="0.25">
      <c r="A29" s="9" t="s">
        <v>28</v>
      </c>
      <c r="B29" s="7"/>
      <c r="C29" s="10"/>
    </row>
    <row r="30" spans="1:3" hidden="1" x14ac:dyDescent="0.25">
      <c r="A30" s="9" t="s">
        <v>29</v>
      </c>
      <c r="B30" s="7"/>
      <c r="C30" s="10"/>
    </row>
    <row r="31" spans="1:3" hidden="1" x14ac:dyDescent="0.25">
      <c r="A31" s="9" t="s">
        <v>30</v>
      </c>
      <c r="B31" s="7"/>
      <c r="C31" s="10"/>
    </row>
    <row r="32" spans="1:3" hidden="1" x14ac:dyDescent="0.25">
      <c r="A32" s="9" t="s">
        <v>31</v>
      </c>
      <c r="B32" s="7"/>
      <c r="C32" s="10"/>
    </row>
    <row r="33" spans="1:3" hidden="1" x14ac:dyDescent="0.25">
      <c r="A33" s="9" t="s">
        <v>32</v>
      </c>
      <c r="B33" s="7"/>
      <c r="C33" s="10"/>
    </row>
    <row r="34" spans="1:3" hidden="1" x14ac:dyDescent="0.25">
      <c r="A34" s="9" t="s">
        <v>33</v>
      </c>
      <c r="B34" s="7"/>
      <c r="C34" s="10"/>
    </row>
    <row r="35" spans="1:3" hidden="1" x14ac:dyDescent="0.25">
      <c r="A35" s="9" t="s">
        <v>34</v>
      </c>
      <c r="B35" s="7"/>
      <c r="C35" s="10"/>
    </row>
    <row r="36" spans="1:3" x14ac:dyDescent="0.25">
      <c r="A36" s="9" t="s">
        <v>35</v>
      </c>
      <c r="B36" s="7">
        <v>1289.8876404494381</v>
      </c>
      <c r="C36" s="10">
        <v>30847</v>
      </c>
    </row>
    <row r="37" spans="1:3" hidden="1" x14ac:dyDescent="0.25">
      <c r="A37" s="9" t="s">
        <v>36</v>
      </c>
      <c r="B37" s="7"/>
      <c r="C37" s="10"/>
    </row>
    <row r="38" spans="1:3" x14ac:dyDescent="0.25">
      <c r="A38" s="9" t="s">
        <v>37</v>
      </c>
      <c r="B38" s="7">
        <v>1354.5454545454547</v>
      </c>
      <c r="C38" s="10">
        <v>26354.3</v>
      </c>
    </row>
    <row r="39" spans="1:3" hidden="1" x14ac:dyDescent="0.25">
      <c r="A39" s="9" t="s">
        <v>38</v>
      </c>
      <c r="B39" s="7"/>
      <c r="C39" s="10"/>
    </row>
    <row r="40" spans="1:3" x14ac:dyDescent="0.25">
      <c r="A40" s="9" t="s">
        <v>39</v>
      </c>
      <c r="B40" s="7">
        <v>705.88235294117646</v>
      </c>
      <c r="C40" s="10">
        <v>9505.5</v>
      </c>
    </row>
    <row r="41" spans="1:3" x14ac:dyDescent="0.25">
      <c r="A41" s="9" t="s">
        <v>40</v>
      </c>
      <c r="B41" s="7">
        <v>216.85950413223142</v>
      </c>
      <c r="C41" s="10">
        <v>11839.7</v>
      </c>
    </row>
    <row r="42" spans="1:3" ht="30" x14ac:dyDescent="0.25">
      <c r="A42" s="9" t="s">
        <v>41</v>
      </c>
      <c r="B42" s="7">
        <v>867.43801652892569</v>
      </c>
      <c r="C42" s="10">
        <v>47358.8</v>
      </c>
    </row>
    <row r="43" spans="1:3" hidden="1" x14ac:dyDescent="0.25">
      <c r="A43" s="9" t="s">
        <v>42</v>
      </c>
      <c r="B43" s="7"/>
      <c r="C43" s="10"/>
    </row>
    <row r="44" spans="1:3" x14ac:dyDescent="0.25">
      <c r="A44" s="9" t="s">
        <v>43</v>
      </c>
      <c r="B44" s="7">
        <v>1123.943661971831</v>
      </c>
      <c r="C44" s="10">
        <v>16856.900000000001</v>
      </c>
    </row>
    <row r="45" spans="1:3" x14ac:dyDescent="0.25">
      <c r="A45" s="9" t="s">
        <v>44</v>
      </c>
      <c r="B45" s="7">
        <v>1060.7142857142858</v>
      </c>
      <c r="C45" s="10">
        <v>26530.400000000001</v>
      </c>
    </row>
    <row r="46" spans="1:3" ht="30" x14ac:dyDescent="0.25">
      <c r="A46" s="9" t="s">
        <v>45</v>
      </c>
      <c r="B46" s="7">
        <v>1625</v>
      </c>
      <c r="C46" s="10">
        <v>40644.199999999997</v>
      </c>
    </row>
    <row r="47" spans="1:3" hidden="1" x14ac:dyDescent="0.25">
      <c r="A47" s="9" t="s">
        <v>46</v>
      </c>
      <c r="B47" s="7">
        <v>0</v>
      </c>
      <c r="C47" s="10">
        <v>0</v>
      </c>
    </row>
    <row r="48" spans="1:3" hidden="1" x14ac:dyDescent="0.25">
      <c r="A48" s="9" t="s">
        <v>47</v>
      </c>
      <c r="B48" s="7">
        <v>0</v>
      </c>
      <c r="C48" s="10">
        <v>0</v>
      </c>
    </row>
    <row r="49" spans="1:3" x14ac:dyDescent="0.25">
      <c r="A49" s="12" t="s">
        <v>48</v>
      </c>
      <c r="B49" s="13">
        <f>SUM(B13:B48)</f>
        <v>11152.228874241302</v>
      </c>
      <c r="C49" s="14">
        <f>SUM(C13:C48)</f>
        <v>289887.7</v>
      </c>
    </row>
    <row r="50" spans="1:3" x14ac:dyDescent="0.25">
      <c r="A50" s="8" t="s">
        <v>49</v>
      </c>
      <c r="B50" s="8"/>
      <c r="C50" s="8"/>
    </row>
    <row r="51" spans="1:3" x14ac:dyDescent="0.25">
      <c r="A51" s="8" t="s">
        <v>50</v>
      </c>
      <c r="B51" s="8"/>
      <c r="C51" s="8"/>
    </row>
    <row r="52" spans="1:3" x14ac:dyDescent="0.25">
      <c r="A52" s="15" t="s">
        <v>37</v>
      </c>
      <c r="B52" s="7">
        <v>16166</v>
      </c>
      <c r="C52" s="10">
        <v>4380.8999999999996</v>
      </c>
    </row>
    <row r="53" spans="1:3" hidden="1" x14ac:dyDescent="0.25">
      <c r="A53" s="15" t="s">
        <v>21</v>
      </c>
      <c r="B53" s="7"/>
      <c r="C53" s="10"/>
    </row>
    <row r="54" spans="1:3" hidden="1" x14ac:dyDescent="0.25">
      <c r="A54" s="15" t="s">
        <v>16</v>
      </c>
      <c r="B54" s="7"/>
      <c r="C54" s="10"/>
    </row>
    <row r="55" spans="1:3" hidden="1" x14ac:dyDescent="0.25">
      <c r="A55" s="15" t="s">
        <v>20</v>
      </c>
      <c r="B55" s="7"/>
      <c r="C55" s="10"/>
    </row>
    <row r="56" spans="1:3" hidden="1" x14ac:dyDescent="0.25">
      <c r="A56" s="15" t="s">
        <v>15</v>
      </c>
      <c r="B56" s="7"/>
      <c r="C56" s="10"/>
    </row>
    <row r="57" spans="1:3" hidden="1" x14ac:dyDescent="0.25">
      <c r="A57" s="15" t="s">
        <v>51</v>
      </c>
      <c r="B57" s="7"/>
      <c r="C57" s="10"/>
    </row>
    <row r="58" spans="1:3" x14ac:dyDescent="0.25">
      <c r="A58" s="15" t="s">
        <v>43</v>
      </c>
      <c r="B58" s="7">
        <v>437</v>
      </c>
      <c r="C58" s="10">
        <v>159.9</v>
      </c>
    </row>
    <row r="59" spans="1:3" x14ac:dyDescent="0.25">
      <c r="A59" s="15" t="s">
        <v>12</v>
      </c>
      <c r="B59" s="7">
        <v>663</v>
      </c>
      <c r="C59" s="10">
        <v>184.1</v>
      </c>
    </row>
    <row r="60" spans="1:3" hidden="1" x14ac:dyDescent="0.25">
      <c r="A60" s="15" t="s">
        <v>32</v>
      </c>
      <c r="B60" s="7"/>
      <c r="C60" s="10"/>
    </row>
    <row r="61" spans="1:3" hidden="1" x14ac:dyDescent="0.25">
      <c r="A61" s="15" t="s">
        <v>47</v>
      </c>
      <c r="B61" s="7"/>
      <c r="C61" s="10"/>
    </row>
    <row r="62" spans="1:3" x14ac:dyDescent="0.25">
      <c r="A62" s="15" t="s">
        <v>40</v>
      </c>
      <c r="B62" s="7">
        <v>1656</v>
      </c>
      <c r="C62" s="10">
        <v>481.6</v>
      </c>
    </row>
    <row r="63" spans="1:3" hidden="1" x14ac:dyDescent="0.25">
      <c r="A63" s="15" t="s">
        <v>28</v>
      </c>
      <c r="B63" s="7"/>
      <c r="C63" s="10"/>
    </row>
    <row r="64" spans="1:3" hidden="1" x14ac:dyDescent="0.25">
      <c r="A64" s="15" t="s">
        <v>24</v>
      </c>
      <c r="B64" s="7"/>
      <c r="C64" s="10"/>
    </row>
    <row r="65" spans="1:3" hidden="1" x14ac:dyDescent="0.25">
      <c r="A65" s="15" t="s">
        <v>19</v>
      </c>
      <c r="B65" s="7"/>
      <c r="C65" s="10"/>
    </row>
    <row r="66" spans="1:3" x14ac:dyDescent="0.25">
      <c r="A66" s="15" t="s">
        <v>52</v>
      </c>
      <c r="B66" s="7">
        <v>1065</v>
      </c>
      <c r="C66" s="10">
        <v>251.4</v>
      </c>
    </row>
    <row r="67" spans="1:3" x14ac:dyDescent="0.25">
      <c r="A67" s="15" t="s">
        <v>38</v>
      </c>
      <c r="B67" s="7">
        <v>2748</v>
      </c>
      <c r="C67" s="10">
        <v>556.29999999999995</v>
      </c>
    </row>
    <row r="68" spans="1:3" x14ac:dyDescent="0.25">
      <c r="A68" s="15" t="s">
        <v>39</v>
      </c>
      <c r="B68" s="7">
        <v>2805</v>
      </c>
      <c r="C68" s="10">
        <v>487.1</v>
      </c>
    </row>
    <row r="69" spans="1:3" hidden="1" x14ac:dyDescent="0.25">
      <c r="A69" s="15" t="s">
        <v>22</v>
      </c>
      <c r="B69" s="7"/>
      <c r="C69" s="10"/>
    </row>
    <row r="70" spans="1:3" x14ac:dyDescent="0.25">
      <c r="A70" s="15" t="s">
        <v>17</v>
      </c>
      <c r="B70" s="7">
        <v>93</v>
      </c>
      <c r="C70" s="10">
        <v>28.2</v>
      </c>
    </row>
    <row r="71" spans="1:3" hidden="1" x14ac:dyDescent="0.25">
      <c r="A71" s="15" t="s">
        <v>14</v>
      </c>
      <c r="B71" s="7"/>
      <c r="C71" s="10"/>
    </row>
    <row r="72" spans="1:3" hidden="1" x14ac:dyDescent="0.25">
      <c r="A72" s="15" t="s">
        <v>53</v>
      </c>
      <c r="B72" s="7"/>
      <c r="C72" s="10"/>
    </row>
    <row r="73" spans="1:3" x14ac:dyDescent="0.25">
      <c r="A73" s="15" t="s">
        <v>23</v>
      </c>
      <c r="B73" s="7">
        <v>29418</v>
      </c>
      <c r="C73" s="10">
        <v>8921</v>
      </c>
    </row>
    <row r="74" spans="1:3" ht="14.25" hidden="1" customHeight="1" x14ac:dyDescent="0.25">
      <c r="A74" s="15" t="s">
        <v>46</v>
      </c>
      <c r="B74" s="7"/>
      <c r="C74" s="10"/>
    </row>
    <row r="75" spans="1:3" hidden="1" x14ac:dyDescent="0.25">
      <c r="A75" s="15" t="s">
        <v>31</v>
      </c>
      <c r="B75" s="7"/>
      <c r="C75" s="10"/>
    </row>
    <row r="76" spans="1:3" x14ac:dyDescent="0.25">
      <c r="A76" s="15" t="s">
        <v>54</v>
      </c>
      <c r="B76" s="7">
        <v>729</v>
      </c>
      <c r="C76" s="10">
        <v>632</v>
      </c>
    </row>
    <row r="77" spans="1:3" x14ac:dyDescent="0.25">
      <c r="A77" s="15" t="s">
        <v>55</v>
      </c>
      <c r="B77" s="7">
        <v>331</v>
      </c>
      <c r="C77" s="10">
        <v>71.7</v>
      </c>
    </row>
    <row r="78" spans="1:3" x14ac:dyDescent="0.25">
      <c r="A78" s="15" t="s">
        <v>56</v>
      </c>
      <c r="B78" s="7">
        <v>1691</v>
      </c>
      <c r="C78" s="10">
        <v>439.7</v>
      </c>
    </row>
    <row r="79" spans="1:3" hidden="1" x14ac:dyDescent="0.25">
      <c r="A79" s="15" t="s">
        <v>29</v>
      </c>
      <c r="B79" s="7"/>
      <c r="C79" s="10"/>
    </row>
    <row r="80" spans="1:3" hidden="1" x14ac:dyDescent="0.25">
      <c r="A80" s="15" t="s">
        <v>57</v>
      </c>
      <c r="B80" s="7"/>
      <c r="C80" s="10"/>
    </row>
    <row r="81" spans="1:3" x14ac:dyDescent="0.25">
      <c r="A81" s="15" t="s">
        <v>58</v>
      </c>
      <c r="B81" s="7">
        <v>8424</v>
      </c>
      <c r="C81" s="10">
        <v>783.7</v>
      </c>
    </row>
    <row r="82" spans="1:3" x14ac:dyDescent="0.25">
      <c r="A82" s="15" t="s">
        <v>18</v>
      </c>
      <c r="B82" s="7">
        <v>1106</v>
      </c>
      <c r="C82" s="10">
        <v>561</v>
      </c>
    </row>
    <row r="83" spans="1:3" s="16" customFormat="1" x14ac:dyDescent="0.25">
      <c r="A83" s="12" t="s">
        <v>59</v>
      </c>
      <c r="B83" s="13">
        <f>SUM(B52:B82)</f>
        <v>67332</v>
      </c>
      <c r="C83" s="14">
        <f>SUM(C52:C82)</f>
        <v>17938.600000000002</v>
      </c>
    </row>
    <row r="84" spans="1:3" x14ac:dyDescent="0.25">
      <c r="A84" s="17" t="s">
        <v>60</v>
      </c>
      <c r="B84" s="7">
        <v>355</v>
      </c>
      <c r="C84" s="10">
        <v>145.9</v>
      </c>
    </row>
    <row r="85" spans="1:3" x14ac:dyDescent="0.25">
      <c r="A85" s="17" t="s">
        <v>61</v>
      </c>
      <c r="B85" s="7">
        <v>19</v>
      </c>
      <c r="C85" s="10">
        <v>39</v>
      </c>
    </row>
    <row r="86" spans="1:3" hidden="1" x14ac:dyDescent="0.25">
      <c r="A86" s="17" t="s">
        <v>62</v>
      </c>
      <c r="B86" s="7"/>
      <c r="C86" s="10"/>
    </row>
    <row r="87" spans="1:3" x14ac:dyDescent="0.25">
      <c r="A87" s="17" t="s">
        <v>63</v>
      </c>
      <c r="B87" s="7">
        <v>128</v>
      </c>
      <c r="C87" s="10">
        <v>24</v>
      </c>
    </row>
    <row r="88" spans="1:3" hidden="1" x14ac:dyDescent="0.25">
      <c r="A88" s="17" t="s">
        <v>64</v>
      </c>
      <c r="B88" s="7"/>
      <c r="C88" s="10"/>
    </row>
    <row r="89" spans="1:3" ht="20.25" hidden="1" customHeight="1" x14ac:dyDescent="0.25">
      <c r="A89" s="18" t="s">
        <v>65</v>
      </c>
      <c r="B89" s="7">
        <v>0</v>
      </c>
      <c r="C89" s="10">
        <v>0</v>
      </c>
    </row>
    <row r="90" spans="1:3" hidden="1" x14ac:dyDescent="0.25">
      <c r="A90" s="18" t="s">
        <v>66</v>
      </c>
      <c r="B90" s="7">
        <v>0</v>
      </c>
      <c r="C90" s="10"/>
    </row>
    <row r="91" spans="1:3" hidden="1" x14ac:dyDescent="0.25">
      <c r="A91" s="18" t="s">
        <v>67</v>
      </c>
      <c r="B91" s="7">
        <v>0</v>
      </c>
      <c r="C91" s="10"/>
    </row>
    <row r="92" spans="1:3" s="22" customFormat="1" x14ac:dyDescent="0.25">
      <c r="A92" s="19" t="s">
        <v>68</v>
      </c>
      <c r="B92" s="20">
        <f>SUM(B84:B91)</f>
        <v>502</v>
      </c>
      <c r="C92" s="21">
        <f>SUM(C84:C91)</f>
        <v>208.9</v>
      </c>
    </row>
    <row r="93" spans="1:3" x14ac:dyDescent="0.25">
      <c r="A93" s="12" t="s">
        <v>48</v>
      </c>
      <c r="B93" s="13">
        <f>B83+B92</f>
        <v>67834</v>
      </c>
      <c r="C93" s="14">
        <f>C83+C92</f>
        <v>18147.500000000004</v>
      </c>
    </row>
    <row r="94" spans="1:3" x14ac:dyDescent="0.25">
      <c r="A94" s="23" t="s">
        <v>69</v>
      </c>
      <c r="B94" s="24"/>
      <c r="C94" s="25"/>
    </row>
    <row r="95" spans="1:3" x14ac:dyDescent="0.25">
      <c r="A95" s="26" t="s">
        <v>70</v>
      </c>
      <c r="B95" s="7">
        <v>3723</v>
      </c>
      <c r="C95" s="10">
        <v>6635.1</v>
      </c>
    </row>
    <row r="96" spans="1:3" x14ac:dyDescent="0.25">
      <c r="A96" s="23" t="s">
        <v>71</v>
      </c>
      <c r="B96" s="24"/>
      <c r="C96" s="25"/>
    </row>
    <row r="97" spans="1:3" x14ac:dyDescent="0.25">
      <c r="A97" s="26" t="s">
        <v>71</v>
      </c>
      <c r="B97" s="7">
        <v>9626</v>
      </c>
      <c r="C97" s="10">
        <v>19720.8</v>
      </c>
    </row>
    <row r="98" spans="1:3" x14ac:dyDescent="0.25">
      <c r="A98" s="8" t="s">
        <v>72</v>
      </c>
      <c r="B98" s="8"/>
      <c r="C98" s="8"/>
    </row>
    <row r="99" spans="1:3" x14ac:dyDescent="0.25">
      <c r="A99" s="15" t="s">
        <v>37</v>
      </c>
      <c r="B99" s="7">
        <v>58</v>
      </c>
      <c r="C99" s="10">
        <v>23.3</v>
      </c>
    </row>
    <row r="100" spans="1:3" hidden="1" x14ac:dyDescent="0.25">
      <c r="A100" s="15" t="s">
        <v>21</v>
      </c>
      <c r="B100" s="7"/>
      <c r="C100" s="10"/>
    </row>
    <row r="101" spans="1:3" hidden="1" x14ac:dyDescent="0.25">
      <c r="A101" s="15" t="s">
        <v>16</v>
      </c>
      <c r="B101" s="7"/>
      <c r="C101" s="10"/>
    </row>
    <row r="102" spans="1:3" hidden="1" x14ac:dyDescent="0.25">
      <c r="A102" s="15" t="s">
        <v>20</v>
      </c>
      <c r="B102" s="7"/>
      <c r="C102" s="10"/>
    </row>
    <row r="103" spans="1:3" hidden="1" x14ac:dyDescent="0.25">
      <c r="A103" s="15" t="s">
        <v>15</v>
      </c>
      <c r="B103" s="7"/>
      <c r="C103" s="10"/>
    </row>
    <row r="104" spans="1:3" hidden="1" x14ac:dyDescent="0.25">
      <c r="A104" s="15" t="s">
        <v>51</v>
      </c>
      <c r="B104" s="7"/>
      <c r="C104" s="10"/>
    </row>
    <row r="105" spans="1:3" x14ac:dyDescent="0.25">
      <c r="A105" s="15" t="s">
        <v>43</v>
      </c>
      <c r="B105" s="7">
        <v>96</v>
      </c>
      <c r="C105" s="10">
        <v>41.4</v>
      </c>
    </row>
    <row r="106" spans="1:3" x14ac:dyDescent="0.25">
      <c r="A106" s="15" t="s">
        <v>12</v>
      </c>
      <c r="B106" s="7">
        <v>535</v>
      </c>
      <c r="C106" s="10">
        <v>230.3</v>
      </c>
    </row>
    <row r="107" spans="1:3" hidden="1" x14ac:dyDescent="0.25">
      <c r="A107" s="15" t="s">
        <v>32</v>
      </c>
      <c r="B107" s="6"/>
      <c r="C107" s="6"/>
    </row>
    <row r="108" spans="1:3" hidden="1" x14ac:dyDescent="0.25">
      <c r="A108" s="15" t="s">
        <v>47</v>
      </c>
      <c r="B108" s="7"/>
      <c r="C108" s="10"/>
    </row>
    <row r="109" spans="1:3" x14ac:dyDescent="0.25">
      <c r="A109" s="15" t="s">
        <v>40</v>
      </c>
      <c r="B109" s="7">
        <v>819</v>
      </c>
      <c r="C109" s="10">
        <v>351.9</v>
      </c>
    </row>
    <row r="110" spans="1:3" hidden="1" x14ac:dyDescent="0.25">
      <c r="A110" s="15" t="s">
        <v>28</v>
      </c>
      <c r="B110" s="7"/>
      <c r="C110" s="10"/>
    </row>
    <row r="111" spans="1:3" hidden="1" x14ac:dyDescent="0.25">
      <c r="A111" s="15" t="s">
        <v>24</v>
      </c>
      <c r="B111" s="7"/>
      <c r="C111" s="10"/>
    </row>
    <row r="112" spans="1:3" hidden="1" x14ac:dyDescent="0.25">
      <c r="A112" s="15" t="s">
        <v>19</v>
      </c>
      <c r="B112" s="7"/>
      <c r="C112" s="10"/>
    </row>
    <row r="113" spans="1:3" hidden="1" x14ac:dyDescent="0.25">
      <c r="A113" s="15" t="s">
        <v>52</v>
      </c>
      <c r="B113" s="7"/>
      <c r="C113" s="10"/>
    </row>
    <row r="114" spans="1:3" hidden="1" x14ac:dyDescent="0.25">
      <c r="A114" s="15" t="s">
        <v>38</v>
      </c>
      <c r="B114" s="7"/>
      <c r="C114" s="10"/>
    </row>
    <row r="115" spans="1:3" x14ac:dyDescent="0.25">
      <c r="A115" s="15" t="s">
        <v>39</v>
      </c>
      <c r="B115" s="7">
        <v>19</v>
      </c>
      <c r="C115" s="10">
        <v>8</v>
      </c>
    </row>
    <row r="116" spans="1:3" hidden="1" x14ac:dyDescent="0.25">
      <c r="A116" s="15" t="s">
        <v>22</v>
      </c>
      <c r="B116" s="7"/>
      <c r="C116" s="10"/>
    </row>
    <row r="117" spans="1:3" x14ac:dyDescent="0.25">
      <c r="A117" s="15" t="s">
        <v>17</v>
      </c>
      <c r="B117" s="7">
        <v>193</v>
      </c>
      <c r="C117" s="10">
        <v>83</v>
      </c>
    </row>
    <row r="118" spans="1:3" hidden="1" x14ac:dyDescent="0.25">
      <c r="A118" s="15" t="s">
        <v>14</v>
      </c>
      <c r="B118" s="7"/>
      <c r="C118" s="10"/>
    </row>
    <row r="119" spans="1:3" hidden="1" x14ac:dyDescent="0.25">
      <c r="A119" s="15" t="s">
        <v>53</v>
      </c>
      <c r="B119" s="7"/>
      <c r="C119" s="10"/>
    </row>
    <row r="120" spans="1:3" x14ac:dyDescent="0.25">
      <c r="A120" s="15" t="s">
        <v>23</v>
      </c>
      <c r="B120" s="7">
        <v>7711</v>
      </c>
      <c r="C120" s="10">
        <v>3586.3</v>
      </c>
    </row>
    <row r="121" spans="1:3" hidden="1" x14ac:dyDescent="0.25">
      <c r="A121" s="15" t="s">
        <v>46</v>
      </c>
      <c r="B121" s="7"/>
      <c r="C121" s="10"/>
    </row>
    <row r="122" spans="1:3" hidden="1" x14ac:dyDescent="0.25">
      <c r="A122" s="15" t="s">
        <v>31</v>
      </c>
      <c r="B122" s="7"/>
      <c r="C122" s="10"/>
    </row>
    <row r="123" spans="1:3" x14ac:dyDescent="0.25">
      <c r="A123" s="15" t="s">
        <v>54</v>
      </c>
      <c r="B123" s="7">
        <v>10603</v>
      </c>
      <c r="C123" s="10">
        <v>8587.7000000000007</v>
      </c>
    </row>
    <row r="124" spans="1:3" x14ac:dyDescent="0.25">
      <c r="A124" s="15" t="s">
        <v>55</v>
      </c>
      <c r="B124" s="7">
        <v>2</v>
      </c>
      <c r="C124" s="10">
        <v>0.8</v>
      </c>
    </row>
    <row r="125" spans="1:3" x14ac:dyDescent="0.25">
      <c r="A125" s="15" t="s">
        <v>56</v>
      </c>
      <c r="B125" s="7">
        <v>578</v>
      </c>
      <c r="C125" s="10">
        <v>248.4</v>
      </c>
    </row>
    <row r="126" spans="1:3" hidden="1" x14ac:dyDescent="0.25">
      <c r="A126" s="15" t="s">
        <v>29</v>
      </c>
      <c r="B126" s="7">
        <v>0</v>
      </c>
      <c r="C126" s="10">
        <v>0</v>
      </c>
    </row>
    <row r="127" spans="1:3" hidden="1" x14ac:dyDescent="0.25">
      <c r="A127" s="15" t="s">
        <v>57</v>
      </c>
      <c r="B127" s="7">
        <v>0</v>
      </c>
      <c r="C127" s="10">
        <v>0</v>
      </c>
    </row>
    <row r="128" spans="1:3" hidden="1" x14ac:dyDescent="0.25">
      <c r="A128" s="15" t="s">
        <v>58</v>
      </c>
      <c r="B128" s="7"/>
      <c r="C128" s="10"/>
    </row>
    <row r="129" spans="1:3" hidden="1" x14ac:dyDescent="0.25">
      <c r="A129" s="15" t="s">
        <v>18</v>
      </c>
      <c r="B129" s="7">
        <v>0</v>
      </c>
      <c r="C129" s="10">
        <v>0</v>
      </c>
    </row>
    <row r="130" spans="1:3" x14ac:dyDescent="0.25">
      <c r="A130" s="12" t="s">
        <v>48</v>
      </c>
      <c r="B130" s="13">
        <f>SUM(B99:B129)</f>
        <v>20614</v>
      </c>
      <c r="C130" s="14">
        <f t="shared" ref="C130" si="0">SUM(C99:C129)</f>
        <v>13161.1</v>
      </c>
    </row>
    <row r="131" spans="1:3" x14ac:dyDescent="0.25">
      <c r="A131" s="8" t="s">
        <v>73</v>
      </c>
      <c r="B131" s="8"/>
      <c r="C131" s="8"/>
    </row>
    <row r="132" spans="1:3" x14ac:dyDescent="0.25">
      <c r="A132" s="15" t="s">
        <v>37</v>
      </c>
      <c r="B132" s="7">
        <v>1031</v>
      </c>
      <c r="C132" s="10">
        <v>1669.9</v>
      </c>
    </row>
    <row r="133" spans="1:3" hidden="1" x14ac:dyDescent="0.25">
      <c r="A133" s="15" t="s">
        <v>21</v>
      </c>
      <c r="B133" s="7"/>
      <c r="C133" s="10"/>
    </row>
    <row r="134" spans="1:3" hidden="1" x14ac:dyDescent="0.25">
      <c r="A134" s="15" t="s">
        <v>16</v>
      </c>
      <c r="B134" s="7"/>
      <c r="C134" s="10"/>
    </row>
    <row r="135" spans="1:3" hidden="1" x14ac:dyDescent="0.25">
      <c r="A135" s="15" t="s">
        <v>20</v>
      </c>
      <c r="B135" s="7"/>
      <c r="C135" s="10"/>
    </row>
    <row r="136" spans="1:3" hidden="1" x14ac:dyDescent="0.25">
      <c r="A136" s="15" t="s">
        <v>15</v>
      </c>
      <c r="B136" s="7"/>
      <c r="C136" s="10"/>
    </row>
    <row r="137" spans="1:3" hidden="1" x14ac:dyDescent="0.25">
      <c r="A137" s="15" t="s">
        <v>51</v>
      </c>
      <c r="B137" s="7"/>
      <c r="C137" s="10"/>
    </row>
    <row r="138" spans="1:3" x14ac:dyDescent="0.25">
      <c r="A138" s="15" t="s">
        <v>43</v>
      </c>
      <c r="B138" s="7">
        <v>159</v>
      </c>
      <c r="C138" s="10">
        <v>174.4</v>
      </c>
    </row>
    <row r="139" spans="1:3" x14ac:dyDescent="0.25">
      <c r="A139" s="15" t="s">
        <v>12</v>
      </c>
      <c r="B139" s="7">
        <v>1356</v>
      </c>
      <c r="C139" s="10">
        <v>1473.5</v>
      </c>
    </row>
    <row r="140" spans="1:3" hidden="1" x14ac:dyDescent="0.25">
      <c r="A140" s="15" t="s">
        <v>32</v>
      </c>
      <c r="B140" s="7"/>
      <c r="C140" s="10"/>
    </row>
    <row r="141" spans="1:3" hidden="1" x14ac:dyDescent="0.25">
      <c r="A141" s="15" t="s">
        <v>47</v>
      </c>
      <c r="B141" s="7"/>
      <c r="C141" s="10"/>
    </row>
    <row r="142" spans="1:3" x14ac:dyDescent="0.25">
      <c r="A142" s="15" t="s">
        <v>40</v>
      </c>
      <c r="B142" s="7">
        <v>1824</v>
      </c>
      <c r="C142" s="10">
        <v>1936.7</v>
      </c>
    </row>
    <row r="143" spans="1:3" hidden="1" x14ac:dyDescent="0.25">
      <c r="A143" s="15" t="s">
        <v>28</v>
      </c>
      <c r="B143" s="7"/>
      <c r="C143" s="10"/>
    </row>
    <row r="144" spans="1:3" hidden="1" x14ac:dyDescent="0.25">
      <c r="A144" s="15" t="s">
        <v>24</v>
      </c>
      <c r="B144" s="7"/>
      <c r="C144" s="10"/>
    </row>
    <row r="145" spans="1:3" hidden="1" x14ac:dyDescent="0.25">
      <c r="A145" s="15" t="s">
        <v>19</v>
      </c>
      <c r="B145" s="7"/>
      <c r="C145" s="10"/>
    </row>
    <row r="146" spans="1:3" x14ac:dyDescent="0.25">
      <c r="A146" s="15" t="s">
        <v>52</v>
      </c>
      <c r="B146" s="7">
        <v>2264</v>
      </c>
      <c r="C146" s="10">
        <v>1854.7</v>
      </c>
    </row>
    <row r="147" spans="1:3" x14ac:dyDescent="0.25">
      <c r="A147" s="15" t="s">
        <v>38</v>
      </c>
      <c r="B147" s="7">
        <v>912</v>
      </c>
      <c r="C147" s="10">
        <v>952.9</v>
      </c>
    </row>
    <row r="148" spans="1:3" x14ac:dyDescent="0.25">
      <c r="A148" s="15" t="s">
        <v>39</v>
      </c>
      <c r="B148" s="7">
        <v>817</v>
      </c>
      <c r="C148" s="10">
        <v>674.4</v>
      </c>
    </row>
    <row r="149" spans="1:3" hidden="1" x14ac:dyDescent="0.25">
      <c r="A149" s="15" t="s">
        <v>22</v>
      </c>
      <c r="B149" s="7"/>
      <c r="C149" s="10"/>
    </row>
    <row r="150" spans="1:3" x14ac:dyDescent="0.25">
      <c r="A150" s="15" t="s">
        <v>17</v>
      </c>
      <c r="B150" s="7">
        <v>79</v>
      </c>
      <c r="C150" s="10">
        <v>92</v>
      </c>
    </row>
    <row r="151" spans="1:3" hidden="1" x14ac:dyDescent="0.25">
      <c r="A151" s="15" t="s">
        <v>14</v>
      </c>
      <c r="B151" s="7"/>
      <c r="C151" s="10"/>
    </row>
    <row r="152" spans="1:3" hidden="1" x14ac:dyDescent="0.25">
      <c r="A152" s="15" t="s">
        <v>53</v>
      </c>
      <c r="B152" s="7"/>
      <c r="C152" s="10"/>
    </row>
    <row r="153" spans="1:3" s="30" customFormat="1" x14ac:dyDescent="0.25">
      <c r="A153" s="27" t="s">
        <v>23</v>
      </c>
      <c r="B153" s="28">
        <v>18138</v>
      </c>
      <c r="C153" s="29">
        <v>22123.5</v>
      </c>
    </row>
    <row r="154" spans="1:3" hidden="1" x14ac:dyDescent="0.25">
      <c r="A154" s="15" t="s">
        <v>46</v>
      </c>
      <c r="B154" s="7"/>
      <c r="C154" s="10"/>
    </row>
    <row r="155" spans="1:3" hidden="1" x14ac:dyDescent="0.25">
      <c r="A155" s="15" t="s">
        <v>31</v>
      </c>
      <c r="B155" s="7"/>
      <c r="C155" s="10"/>
    </row>
    <row r="156" spans="1:3" x14ac:dyDescent="0.25">
      <c r="A156" s="15" t="s">
        <v>54</v>
      </c>
      <c r="B156" s="7">
        <v>5013</v>
      </c>
      <c r="C156" s="10">
        <v>4923.6000000000004</v>
      </c>
    </row>
    <row r="157" spans="1:3" x14ac:dyDescent="0.25">
      <c r="A157" s="15" t="s">
        <v>55</v>
      </c>
      <c r="B157" s="7">
        <v>1665</v>
      </c>
      <c r="C157" s="10">
        <v>1148.2</v>
      </c>
    </row>
    <row r="158" spans="1:3" x14ac:dyDescent="0.25">
      <c r="A158" s="15" t="s">
        <v>56</v>
      </c>
      <c r="B158" s="7">
        <v>1261</v>
      </c>
      <c r="C158" s="10">
        <v>1238.5</v>
      </c>
    </row>
    <row r="159" spans="1:3" hidden="1" x14ac:dyDescent="0.25">
      <c r="A159" s="15" t="s">
        <v>29</v>
      </c>
      <c r="B159" s="7"/>
      <c r="C159" s="10"/>
    </row>
    <row r="160" spans="1:3" x14ac:dyDescent="0.25">
      <c r="A160" s="15" t="s">
        <v>57</v>
      </c>
      <c r="B160" s="7">
        <v>392</v>
      </c>
      <c r="C160" s="10">
        <v>490.2</v>
      </c>
    </row>
    <row r="161" spans="1:3" x14ac:dyDescent="0.25">
      <c r="A161" s="15" t="s">
        <v>58</v>
      </c>
      <c r="B161" s="7"/>
      <c r="C161" s="10"/>
    </row>
    <row r="162" spans="1:3" x14ac:dyDescent="0.25">
      <c r="A162" s="15" t="s">
        <v>18</v>
      </c>
      <c r="B162" s="7">
        <v>5868</v>
      </c>
      <c r="C162" s="10">
        <v>9319.6</v>
      </c>
    </row>
    <row r="163" spans="1:3" s="34" customFormat="1" x14ac:dyDescent="0.25">
      <c r="A163" s="31" t="s">
        <v>74</v>
      </c>
      <c r="B163" s="32">
        <v>2493</v>
      </c>
      <c r="C163" s="33">
        <v>8825</v>
      </c>
    </row>
    <row r="164" spans="1:3" s="34" customFormat="1" hidden="1" x14ac:dyDescent="0.25">
      <c r="A164" s="31" t="s">
        <v>75</v>
      </c>
      <c r="B164" s="32"/>
      <c r="C164" s="33"/>
    </row>
    <row r="165" spans="1:3" s="34" customFormat="1" x14ac:dyDescent="0.25">
      <c r="A165" s="31" t="s">
        <v>76</v>
      </c>
      <c r="B165" s="32">
        <v>4193</v>
      </c>
      <c r="C165" s="33">
        <v>2685.6</v>
      </c>
    </row>
    <row r="166" spans="1:3" s="34" customFormat="1" x14ac:dyDescent="0.25">
      <c r="A166" s="31" t="s">
        <v>77</v>
      </c>
      <c r="B166" s="32">
        <v>1004</v>
      </c>
      <c r="C166" s="33">
        <v>884.1</v>
      </c>
    </row>
    <row r="167" spans="1:3" s="34" customFormat="1" hidden="1" x14ac:dyDescent="0.25">
      <c r="A167" s="31" t="s">
        <v>78</v>
      </c>
      <c r="B167" s="32"/>
      <c r="C167" s="33"/>
    </row>
    <row r="168" spans="1:3" s="38" customFormat="1" x14ac:dyDescent="0.25">
      <c r="A168" s="35" t="s">
        <v>79</v>
      </c>
      <c r="B168" s="36">
        <v>12633</v>
      </c>
      <c r="C168" s="37">
        <v>7265.3</v>
      </c>
    </row>
    <row r="169" spans="1:3" x14ac:dyDescent="0.25">
      <c r="A169" s="12" t="s">
        <v>59</v>
      </c>
      <c r="B169" s="13">
        <f>SUM(B132:B162)</f>
        <v>40779</v>
      </c>
      <c r="C169" s="14">
        <f>SUM(C132:C162)</f>
        <v>48072.099999999991</v>
      </c>
    </row>
    <row r="170" spans="1:3" hidden="1" x14ac:dyDescent="0.25">
      <c r="A170" s="18" t="s">
        <v>62</v>
      </c>
      <c r="B170" s="7">
        <v>0</v>
      </c>
      <c r="C170" s="10"/>
    </row>
    <row r="171" spans="1:3" hidden="1" x14ac:dyDescent="0.25">
      <c r="A171" s="18" t="s">
        <v>80</v>
      </c>
      <c r="B171" s="7">
        <v>0</v>
      </c>
      <c r="C171" s="10"/>
    </row>
    <row r="172" spans="1:3" hidden="1" x14ac:dyDescent="0.25">
      <c r="A172" s="18" t="s">
        <v>64</v>
      </c>
      <c r="B172" s="7">
        <v>0</v>
      </c>
      <c r="C172" s="10"/>
    </row>
    <row r="173" spans="1:3" hidden="1" x14ac:dyDescent="0.25">
      <c r="A173" s="18" t="s">
        <v>65</v>
      </c>
      <c r="B173" s="7"/>
      <c r="C173" s="10"/>
    </row>
    <row r="174" spans="1:3" hidden="1" x14ac:dyDescent="0.25">
      <c r="A174" s="18" t="s">
        <v>66</v>
      </c>
      <c r="B174" s="7"/>
      <c r="C174" s="10"/>
    </row>
    <row r="175" spans="1:3" hidden="1" x14ac:dyDescent="0.25">
      <c r="A175" s="18" t="s">
        <v>67</v>
      </c>
      <c r="B175" s="7"/>
      <c r="C175" s="10"/>
    </row>
    <row r="176" spans="1:3" x14ac:dyDescent="0.25">
      <c r="A176" s="17" t="s">
        <v>81</v>
      </c>
      <c r="B176" s="7">
        <v>558</v>
      </c>
      <c r="C176" s="10">
        <v>578.20000000000005</v>
      </c>
    </row>
    <row r="177" spans="1:3" hidden="1" x14ac:dyDescent="0.25">
      <c r="A177" s="18" t="s">
        <v>82</v>
      </c>
      <c r="B177" s="7">
        <v>0</v>
      </c>
      <c r="C177" s="10"/>
    </row>
    <row r="178" spans="1:3" s="22" customFormat="1" ht="19.5" customHeight="1" x14ac:dyDescent="0.25">
      <c r="A178" s="19" t="s">
        <v>68</v>
      </c>
      <c r="B178" s="20">
        <f>SUM(B170:B177)</f>
        <v>558</v>
      </c>
      <c r="C178" s="21">
        <f t="shared" ref="C178" si="1">SUM(C170:C177)</f>
        <v>578.20000000000005</v>
      </c>
    </row>
    <row r="179" spans="1:3" x14ac:dyDescent="0.25">
      <c r="A179" s="12" t="s">
        <v>83</v>
      </c>
      <c r="B179" s="13">
        <f>B169+B178</f>
        <v>41337</v>
      </c>
      <c r="C179" s="14">
        <f>C169+C178</f>
        <v>48650.299999999988</v>
      </c>
    </row>
    <row r="180" spans="1:3" x14ac:dyDescent="0.25">
      <c r="A180" s="8" t="s">
        <v>84</v>
      </c>
      <c r="B180" s="8"/>
      <c r="C180" s="8"/>
    </row>
    <row r="181" spans="1:3" hidden="1" x14ac:dyDescent="0.25">
      <c r="A181" s="15" t="s">
        <v>12</v>
      </c>
      <c r="B181" s="39">
        <v>0</v>
      </c>
      <c r="C181" s="40">
        <v>0</v>
      </c>
    </row>
    <row r="182" spans="1:3" hidden="1" x14ac:dyDescent="0.25">
      <c r="A182" s="15" t="s">
        <v>14</v>
      </c>
      <c r="B182" s="39">
        <v>0</v>
      </c>
      <c r="C182" s="40">
        <v>0</v>
      </c>
    </row>
    <row r="183" spans="1:3" hidden="1" x14ac:dyDescent="0.25">
      <c r="A183" s="15" t="s">
        <v>16</v>
      </c>
      <c r="B183" s="39">
        <v>0</v>
      </c>
      <c r="C183" s="40">
        <v>0</v>
      </c>
    </row>
    <row r="184" spans="1:3" hidden="1" x14ac:dyDescent="0.25">
      <c r="A184" s="15" t="s">
        <v>17</v>
      </c>
      <c r="B184" s="39">
        <v>0</v>
      </c>
      <c r="C184" s="40">
        <v>0</v>
      </c>
    </row>
    <row r="185" spans="1:3" hidden="1" x14ac:dyDescent="0.25">
      <c r="A185" s="15" t="s">
        <v>18</v>
      </c>
      <c r="B185" s="39">
        <v>0</v>
      </c>
      <c r="C185" s="40">
        <v>0</v>
      </c>
    </row>
    <row r="186" spans="1:3" hidden="1" x14ac:dyDescent="0.25">
      <c r="A186" s="15" t="s">
        <v>19</v>
      </c>
      <c r="B186" s="39">
        <v>0</v>
      </c>
      <c r="C186" s="40">
        <v>0</v>
      </c>
    </row>
    <row r="187" spans="1:3" hidden="1" x14ac:dyDescent="0.25">
      <c r="A187" s="15" t="s">
        <v>20</v>
      </c>
      <c r="B187" s="39">
        <v>0</v>
      </c>
      <c r="C187" s="40">
        <v>0</v>
      </c>
    </row>
    <row r="188" spans="1:3" hidden="1" x14ac:dyDescent="0.25">
      <c r="A188" s="15" t="s">
        <v>21</v>
      </c>
      <c r="B188" s="39">
        <v>0</v>
      </c>
      <c r="C188" s="40">
        <v>0</v>
      </c>
    </row>
    <row r="189" spans="1:3" hidden="1" x14ac:dyDescent="0.25">
      <c r="A189" s="15" t="s">
        <v>22</v>
      </c>
      <c r="B189" s="39">
        <v>0</v>
      </c>
      <c r="C189" s="40">
        <v>0</v>
      </c>
    </row>
    <row r="190" spans="1:3" x14ac:dyDescent="0.25">
      <c r="A190" s="15" t="s">
        <v>23</v>
      </c>
      <c r="B190" s="41">
        <v>941</v>
      </c>
      <c r="C190" s="42">
        <v>13809.4</v>
      </c>
    </row>
    <row r="191" spans="1:3" hidden="1" x14ac:dyDescent="0.25">
      <c r="A191" s="15" t="s">
        <v>24</v>
      </c>
      <c r="B191" s="41"/>
      <c r="C191" s="42"/>
    </row>
    <row r="192" spans="1:3" hidden="1" x14ac:dyDescent="0.25">
      <c r="A192" s="15" t="s">
        <v>25</v>
      </c>
      <c r="B192" s="41"/>
      <c r="C192" s="42"/>
    </row>
    <row r="193" spans="1:3" hidden="1" x14ac:dyDescent="0.25">
      <c r="A193" s="15" t="s">
        <v>26</v>
      </c>
      <c r="B193" s="41"/>
      <c r="C193" s="42"/>
    </row>
    <row r="194" spans="1:3" hidden="1" x14ac:dyDescent="0.25">
      <c r="A194" s="15" t="s">
        <v>85</v>
      </c>
      <c r="B194" s="41"/>
      <c r="C194" s="42"/>
    </row>
    <row r="195" spans="1:3" hidden="1" x14ac:dyDescent="0.25">
      <c r="A195" s="15" t="s">
        <v>28</v>
      </c>
      <c r="B195" s="41"/>
      <c r="C195" s="42"/>
    </row>
    <row r="196" spans="1:3" hidden="1" x14ac:dyDescent="0.25">
      <c r="A196" s="15" t="s">
        <v>29</v>
      </c>
      <c r="B196" s="41"/>
      <c r="C196" s="42"/>
    </row>
    <row r="197" spans="1:3" hidden="1" x14ac:dyDescent="0.25">
      <c r="A197" s="15" t="s">
        <v>30</v>
      </c>
      <c r="B197" s="41"/>
      <c r="C197" s="42"/>
    </row>
    <row r="198" spans="1:3" hidden="1" x14ac:dyDescent="0.25">
      <c r="A198" s="15" t="s">
        <v>31</v>
      </c>
      <c r="B198" s="41"/>
      <c r="C198" s="42"/>
    </row>
    <row r="199" spans="1:3" hidden="1" x14ac:dyDescent="0.25">
      <c r="A199" s="15" t="s">
        <v>32</v>
      </c>
      <c r="B199" s="41"/>
      <c r="C199" s="42"/>
    </row>
    <row r="200" spans="1:3" hidden="1" x14ac:dyDescent="0.25">
      <c r="A200" s="15" t="s">
        <v>33</v>
      </c>
      <c r="B200" s="41"/>
      <c r="C200" s="42"/>
    </row>
    <row r="201" spans="1:3" hidden="1" x14ac:dyDescent="0.25">
      <c r="A201" s="15" t="s">
        <v>34</v>
      </c>
      <c r="B201" s="41"/>
      <c r="C201" s="42"/>
    </row>
    <row r="202" spans="1:3" ht="30" x14ac:dyDescent="0.25">
      <c r="A202" s="15" t="s">
        <v>86</v>
      </c>
      <c r="B202" s="41">
        <v>301</v>
      </c>
      <c r="C202" s="42">
        <v>5260.2</v>
      </c>
    </row>
    <row r="203" spans="1:3" hidden="1" x14ac:dyDescent="0.25">
      <c r="A203" s="15" t="s">
        <v>36</v>
      </c>
      <c r="B203" s="41"/>
      <c r="C203" s="42"/>
    </row>
    <row r="204" spans="1:3" hidden="1" x14ac:dyDescent="0.25">
      <c r="A204" s="15" t="s">
        <v>37</v>
      </c>
      <c r="B204" s="41"/>
      <c r="C204" s="42"/>
    </row>
    <row r="205" spans="1:3" hidden="1" x14ac:dyDescent="0.25">
      <c r="A205" s="15" t="s">
        <v>38</v>
      </c>
      <c r="B205" s="41"/>
      <c r="C205" s="42"/>
    </row>
    <row r="206" spans="1:3" hidden="1" x14ac:dyDescent="0.25">
      <c r="A206" s="15" t="s">
        <v>39</v>
      </c>
      <c r="B206" s="41"/>
      <c r="C206" s="42"/>
    </row>
    <row r="207" spans="1:3" x14ac:dyDescent="0.25">
      <c r="A207" s="15" t="s">
        <v>40</v>
      </c>
      <c r="B207" s="41">
        <v>596</v>
      </c>
      <c r="C207" s="42">
        <v>9100.7000000000007</v>
      </c>
    </row>
    <row r="208" spans="1:3" hidden="1" x14ac:dyDescent="0.25">
      <c r="A208" s="15" t="s">
        <v>42</v>
      </c>
      <c r="B208" s="41">
        <v>0</v>
      </c>
      <c r="C208" s="42">
        <v>0</v>
      </c>
    </row>
    <row r="209" spans="1:3" hidden="1" x14ac:dyDescent="0.25">
      <c r="A209" s="15" t="s">
        <v>43</v>
      </c>
      <c r="B209" s="41">
        <v>0</v>
      </c>
      <c r="C209" s="42">
        <v>0</v>
      </c>
    </row>
    <row r="210" spans="1:3" hidden="1" x14ac:dyDescent="0.25">
      <c r="A210" s="15" t="s">
        <v>44</v>
      </c>
      <c r="B210" s="41">
        <v>0</v>
      </c>
      <c r="C210" s="42">
        <v>0</v>
      </c>
    </row>
    <row r="211" spans="1:3" ht="30" hidden="1" x14ac:dyDescent="0.25">
      <c r="A211" s="15" t="s">
        <v>45</v>
      </c>
      <c r="B211" s="41">
        <v>0</v>
      </c>
      <c r="C211" s="42">
        <v>0</v>
      </c>
    </row>
    <row r="212" spans="1:3" hidden="1" x14ac:dyDescent="0.25">
      <c r="A212" s="15" t="s">
        <v>47</v>
      </c>
      <c r="B212" s="41">
        <v>0</v>
      </c>
      <c r="C212" s="42">
        <v>0</v>
      </c>
    </row>
    <row r="213" spans="1:3" x14ac:dyDescent="0.25">
      <c r="A213" s="12" t="s">
        <v>48</v>
      </c>
      <c r="B213" s="13">
        <f>SUM(B181:B212)</f>
        <v>1838</v>
      </c>
      <c r="C213" s="14">
        <f>SUM(C181:C212)</f>
        <v>28170.3</v>
      </c>
    </row>
    <row r="214" spans="1:3" hidden="1" x14ac:dyDescent="0.25">
      <c r="A214" s="43" t="s">
        <v>87</v>
      </c>
      <c r="B214" s="13"/>
      <c r="C214" s="14"/>
    </row>
    <row r="215" spans="1:3" hidden="1" x14ac:dyDescent="0.25">
      <c r="A215" s="44" t="s">
        <v>88</v>
      </c>
      <c r="B215" s="32"/>
      <c r="C215" s="33"/>
    </row>
    <row r="216" spans="1:3" ht="15.75" x14ac:dyDescent="0.25">
      <c r="A216" s="45" t="s">
        <v>89</v>
      </c>
      <c r="B216" s="43"/>
      <c r="C216" s="14">
        <f>C49+C93+C130+C179+C213+C214+C97+C95</f>
        <v>424372.79999999993</v>
      </c>
    </row>
    <row r="217" spans="1:3" x14ac:dyDescent="0.25">
      <c r="A217" s="46" t="s">
        <v>90</v>
      </c>
      <c r="B217" s="47"/>
      <c r="C217" s="9"/>
    </row>
    <row r="218" spans="1:3" hidden="1" x14ac:dyDescent="0.25">
      <c r="A218" s="9" t="s">
        <v>12</v>
      </c>
      <c r="B218" s="47"/>
      <c r="C218" s="9"/>
    </row>
    <row r="219" spans="1:3" hidden="1" x14ac:dyDescent="0.25">
      <c r="A219" s="9" t="s">
        <v>13</v>
      </c>
      <c r="B219" s="47"/>
      <c r="C219" s="9"/>
    </row>
    <row r="220" spans="1:3" hidden="1" x14ac:dyDescent="0.25">
      <c r="A220" s="9" t="s">
        <v>14</v>
      </c>
      <c r="B220" s="47"/>
      <c r="C220" s="9"/>
    </row>
    <row r="221" spans="1:3" hidden="1" x14ac:dyDescent="0.25">
      <c r="A221" s="9" t="s">
        <v>16</v>
      </c>
      <c r="B221" s="47"/>
      <c r="C221" s="9"/>
    </row>
    <row r="222" spans="1:3" hidden="1" x14ac:dyDescent="0.25">
      <c r="A222" s="9" t="s">
        <v>17</v>
      </c>
      <c r="B222" s="47"/>
      <c r="C222" s="9"/>
    </row>
    <row r="223" spans="1:3" hidden="1" x14ac:dyDescent="0.25">
      <c r="A223" s="9" t="s">
        <v>18</v>
      </c>
      <c r="B223" s="47"/>
      <c r="C223" s="9"/>
    </row>
    <row r="224" spans="1:3" hidden="1" x14ac:dyDescent="0.25">
      <c r="A224" s="9" t="s">
        <v>19</v>
      </c>
      <c r="B224" s="47"/>
      <c r="C224" s="9"/>
    </row>
    <row r="225" spans="1:3" hidden="1" x14ac:dyDescent="0.25">
      <c r="A225" s="9" t="s">
        <v>20</v>
      </c>
      <c r="B225" s="47"/>
      <c r="C225" s="9"/>
    </row>
    <row r="226" spans="1:3" hidden="1" x14ac:dyDescent="0.25">
      <c r="A226" s="9" t="s">
        <v>21</v>
      </c>
      <c r="B226" s="47"/>
      <c r="C226" s="9"/>
    </row>
    <row r="227" spans="1:3" hidden="1" x14ac:dyDescent="0.25">
      <c r="A227" s="9" t="s">
        <v>22</v>
      </c>
      <c r="B227" s="47"/>
      <c r="C227" s="9"/>
    </row>
    <row r="228" spans="1:3" hidden="1" x14ac:dyDescent="0.25">
      <c r="A228" s="9" t="s">
        <v>23</v>
      </c>
      <c r="B228" s="47"/>
      <c r="C228" s="9"/>
    </row>
    <row r="229" spans="1:3" hidden="1" x14ac:dyDescent="0.25">
      <c r="A229" s="9" t="s">
        <v>24</v>
      </c>
      <c r="B229" s="47"/>
      <c r="C229" s="9"/>
    </row>
    <row r="230" spans="1:3" s="30" customFormat="1" x14ac:dyDescent="0.25">
      <c r="A230" s="9" t="s">
        <v>25</v>
      </c>
      <c r="B230" s="32">
        <v>45</v>
      </c>
      <c r="C230" s="48">
        <v>6603.3</v>
      </c>
    </row>
    <row r="231" spans="1:3" hidden="1" x14ac:dyDescent="0.25">
      <c r="A231" s="9" t="s">
        <v>26</v>
      </c>
      <c r="B231" s="7"/>
      <c r="C231" s="6"/>
    </row>
    <row r="232" spans="1:3" hidden="1" x14ac:dyDescent="0.25">
      <c r="A232" s="9" t="s">
        <v>27</v>
      </c>
      <c r="B232" s="7"/>
      <c r="C232" s="6"/>
    </row>
    <row r="233" spans="1:3" hidden="1" x14ac:dyDescent="0.25">
      <c r="A233" s="9" t="s">
        <v>28</v>
      </c>
      <c r="B233" s="7"/>
      <c r="C233" s="6"/>
    </row>
    <row r="234" spans="1:3" hidden="1" x14ac:dyDescent="0.25">
      <c r="A234" s="9" t="s">
        <v>29</v>
      </c>
      <c r="B234" s="7"/>
      <c r="C234" s="6"/>
    </row>
    <row r="235" spans="1:3" hidden="1" x14ac:dyDescent="0.25">
      <c r="A235" s="9" t="s">
        <v>30</v>
      </c>
      <c r="B235" s="7"/>
      <c r="C235" s="6"/>
    </row>
    <row r="236" spans="1:3" hidden="1" x14ac:dyDescent="0.25">
      <c r="A236" s="9" t="s">
        <v>31</v>
      </c>
      <c r="B236" s="7"/>
      <c r="C236" s="6"/>
    </row>
    <row r="237" spans="1:3" hidden="1" x14ac:dyDescent="0.25">
      <c r="A237" s="9" t="s">
        <v>32</v>
      </c>
      <c r="B237" s="7"/>
      <c r="C237" s="6"/>
    </row>
    <row r="238" spans="1:3" hidden="1" x14ac:dyDescent="0.25">
      <c r="A238" s="9" t="s">
        <v>33</v>
      </c>
      <c r="B238" s="7"/>
      <c r="C238" s="6"/>
    </row>
    <row r="239" spans="1:3" hidden="1" x14ac:dyDescent="0.25">
      <c r="A239" s="9" t="s">
        <v>34</v>
      </c>
      <c r="B239" s="7"/>
      <c r="C239" s="6"/>
    </row>
    <row r="240" spans="1:3" hidden="1" x14ac:dyDescent="0.25">
      <c r="A240" s="9" t="s">
        <v>35</v>
      </c>
      <c r="B240" s="7"/>
      <c r="C240" s="6"/>
    </row>
    <row r="241" spans="1:3" hidden="1" x14ac:dyDescent="0.25">
      <c r="A241" s="9" t="s">
        <v>36</v>
      </c>
      <c r="B241" s="7"/>
      <c r="C241" s="6"/>
    </row>
    <row r="242" spans="1:3" hidden="1" x14ac:dyDescent="0.25">
      <c r="A242" s="9" t="s">
        <v>37</v>
      </c>
      <c r="B242" s="7"/>
      <c r="C242" s="6"/>
    </row>
    <row r="243" spans="1:3" hidden="1" x14ac:dyDescent="0.25">
      <c r="A243" s="9" t="s">
        <v>38</v>
      </c>
      <c r="B243" s="7"/>
      <c r="C243" s="6"/>
    </row>
    <row r="244" spans="1:3" hidden="1" x14ac:dyDescent="0.25">
      <c r="A244" s="9" t="s">
        <v>39</v>
      </c>
      <c r="B244" s="7"/>
      <c r="C244" s="6"/>
    </row>
    <row r="245" spans="1:3" hidden="1" x14ac:dyDescent="0.25">
      <c r="A245" s="9" t="s">
        <v>40</v>
      </c>
      <c r="B245" s="7"/>
      <c r="C245" s="6"/>
    </row>
    <row r="246" spans="1:3" ht="30" hidden="1" x14ac:dyDescent="0.25">
      <c r="A246" s="9" t="s">
        <v>41</v>
      </c>
      <c r="B246" s="7"/>
      <c r="C246" s="6"/>
    </row>
    <row r="247" spans="1:3" hidden="1" x14ac:dyDescent="0.25">
      <c r="A247" s="9" t="s">
        <v>42</v>
      </c>
      <c r="B247" s="7"/>
      <c r="C247" s="6"/>
    </row>
    <row r="248" spans="1:3" hidden="1" x14ac:dyDescent="0.25">
      <c r="A248" s="9" t="s">
        <v>43</v>
      </c>
      <c r="B248" s="7"/>
      <c r="C248" s="6"/>
    </row>
    <row r="249" spans="1:3" hidden="1" x14ac:dyDescent="0.25">
      <c r="A249" s="9" t="s">
        <v>44</v>
      </c>
      <c r="B249" s="7"/>
      <c r="C249" s="6"/>
    </row>
    <row r="250" spans="1:3" ht="30" hidden="1" x14ac:dyDescent="0.25">
      <c r="A250" s="9" t="s">
        <v>45</v>
      </c>
      <c r="B250" s="7"/>
      <c r="C250" s="6"/>
    </row>
    <row r="251" spans="1:3" hidden="1" x14ac:dyDescent="0.25">
      <c r="A251" s="9" t="s">
        <v>46</v>
      </c>
      <c r="B251" s="7"/>
      <c r="C251" s="6"/>
    </row>
    <row r="252" spans="1:3" hidden="1" x14ac:dyDescent="0.25">
      <c r="A252" s="9" t="s">
        <v>47</v>
      </c>
      <c r="B252" s="7"/>
      <c r="C252" s="6"/>
    </row>
    <row r="253" spans="1:3" x14ac:dyDescent="0.25">
      <c r="A253" s="9" t="s">
        <v>91</v>
      </c>
      <c r="B253" s="7">
        <f>SUM(B217:B252)</f>
        <v>45</v>
      </c>
      <c r="C253" s="10">
        <f>SUM(C217:C252)</f>
        <v>6603.3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Семашко</vt:lpstr>
      <vt:lpstr>Семашко!Заголовки_для_печати</vt:lpstr>
      <vt:lpstr>Семашко!Область_печати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2020-03-20T07:02:55Z</dcterms:created>
  <dcterms:modified xsi:type="dcterms:W3CDTF">2020-03-20T07:03:14Z</dcterms:modified>
</cp:coreProperties>
</file>