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8" i="1" l="1"/>
  <c r="M212" i="1"/>
  <c r="N203" i="1"/>
  <c r="N204" i="1" s="1"/>
  <c r="N198" i="1"/>
  <c r="N194" i="1"/>
  <c r="K185" i="1" l="1"/>
  <c r="K114" i="1" l="1"/>
  <c r="K186" i="1" s="1"/>
  <c r="K96" i="1"/>
  <c r="K48" i="1"/>
  <c r="K41" i="1"/>
  <c r="K18" i="1"/>
  <c r="K14" i="1"/>
  <c r="M213" i="1" l="1"/>
</calcChain>
</file>

<file path=xl/sharedStrings.xml><?xml version="1.0" encoding="utf-8"?>
<sst xmlns="http://schemas.openxmlformats.org/spreadsheetml/2006/main" count="1008" uniqueCount="541">
  <si>
    <t xml:space="preserve"> </t>
  </si>
  <si>
    <t xml:space="preserve">Территориальный план мероприятий </t>
  </si>
  <si>
    <t xml:space="preserve">по организации дополнительного профессионального образования медицинских работников по программам повышения квалификации, </t>
  </si>
  <si>
    <t>№ п/п</t>
  </si>
  <si>
    <t>Наименование медицинской организации</t>
  </si>
  <si>
    <t>«Ультразвуковая диагностика»</t>
  </si>
  <si>
    <t>Медицинская сестра</t>
  </si>
  <si>
    <t>1 ед.</t>
  </si>
  <si>
    <t>«Медицинский массаж»</t>
  </si>
  <si>
    <t>«Актуальное в практике акушерки»</t>
  </si>
  <si>
    <t>«Актуальное в асептике и антисептике в практике среднего медицинского персонала»</t>
  </si>
  <si>
    <t>6 чел.</t>
  </si>
  <si>
    <t>«Сестринское дело в педиатрии»</t>
  </si>
  <si>
    <t>«Актуальное в практике педиатрической медсестры»</t>
  </si>
  <si>
    <t>ГУЗ «Липецкая городская поликлиника № 1»</t>
  </si>
  <si>
    <t>3 чел.</t>
  </si>
  <si>
    <t>«Стоматология детского возраста»</t>
  </si>
  <si>
    <t>«Сестринское дело в стоматологии»</t>
  </si>
  <si>
    <t>«Первичная медико-санитарная помощь детям»</t>
  </si>
  <si>
    <t>«Актуальные вопросы помощи при травмах в практике среднего медицинского персонала»</t>
  </si>
  <si>
    <t>Итого ГУЗ «Елецкая городская детская больница»</t>
  </si>
  <si>
    <t>«Организация стоматологической помощи населению»</t>
  </si>
  <si>
    <t>«Операционное дело»</t>
  </si>
  <si>
    <t>ГУЗ «Тербунская центральная районная больница»</t>
  </si>
  <si>
    <t>«Актуальные вопросы вакцинации»</t>
  </si>
  <si>
    <t>«Роль среднего медицинского персонала в обеспечении безопасной больничной среды»</t>
  </si>
  <si>
    <t>«Электро-кардиография. Техника снятия ЭКГ»</t>
  </si>
  <si>
    <t>Итого ГУЗ «Усманская центральная районная больница»</t>
  </si>
  <si>
    <t>ГУЗ «Липецкая городская больница скорой медицинской помощи № 1»</t>
  </si>
  <si>
    <t>«Актуальное в диагностике сердечно-сосудистых заболеваний»</t>
  </si>
  <si>
    <t>«Современные методы клинических исследований в лабораторной диагностике»</t>
  </si>
  <si>
    <t>«Актуальное о головных болях. Что должна знать медсестра»</t>
  </si>
  <si>
    <t>«Актуальное в работе организатора сестринского дела»</t>
  </si>
  <si>
    <t>«Экспертиза и контроль качества медицинской помощи»</t>
  </si>
  <si>
    <t>«Лабораторное дело в рентгенологии»</t>
  </si>
  <si>
    <t>«Актуальные вопросы аллергических заболеваний в практике медсестры»</t>
  </si>
  <si>
    <t>«Сестринское дело при эндоскопии»</t>
  </si>
  <si>
    <t>12 чел.</t>
  </si>
  <si>
    <t>Итого ГУЗ «Елецкая городская больница № 1 им. Н.А. Семашко»</t>
  </si>
  <si>
    <t>«Актуальные вопросы осложнений сестринских вмешательств»</t>
  </si>
  <si>
    <t>5 чел.</t>
  </si>
  <si>
    <t>«Сестринское дело в терапии»</t>
  </si>
  <si>
    <t>ГУЗ «Чаплыгинская районная больница»</t>
  </si>
  <si>
    <t>«Инфузионное дело. Трансфузионная терапия и гемотрансфузия»</t>
  </si>
  <si>
    <t>«Актуальные вопросы организации работы медсестры физио-терапевтического отделения»</t>
  </si>
  <si>
    <t>«Сестринское дело в офтальмологии»</t>
  </si>
  <si>
    <t xml:space="preserve">ГУЗ «Липецкий областной перинатальный центр» </t>
  </si>
  <si>
    <t xml:space="preserve">Итого ГУЗ «Липецкий областной перинатальный центр» </t>
  </si>
  <si>
    <t xml:space="preserve">ГУЗ «Липецкий областной онкологический диспансер» </t>
  </si>
  <si>
    <t>«Видео-эндоскопические оперативные вмешательства в онкологии»</t>
  </si>
  <si>
    <t xml:space="preserve">Итого ГУЗ «Липецкий областной онкологический диспансер» </t>
  </si>
  <si>
    <t>«Сестринская помощь пациентам с сахарным диабетом»</t>
  </si>
  <si>
    <t>«Сестринское дело в хирургии»</t>
  </si>
  <si>
    <t>«Первичная медико-профилактическая помощь населению»</t>
  </si>
  <si>
    <t>«Актуальные вопросы вакцинации в практике медицинской сестры»</t>
  </si>
  <si>
    <t>«Актуальные вопросы профилактической медицины в практике медицинской сестры»</t>
  </si>
  <si>
    <t>«Анестезиология и реаниматология. Интенсивная терапия острых отравлений»</t>
  </si>
  <si>
    <t>Итого ГУЗ «Грязинская центральная районная больница»</t>
  </si>
  <si>
    <t>«Общая ультразвуковая диагностика на экспертном уровне с курсом дуплексного исследования артерий внутренних органов»</t>
  </si>
  <si>
    <t>«Актуальная биоэтика в практике современного врача»</t>
  </si>
  <si>
    <t xml:space="preserve">Итого ГУЗ «Липецкая областная клиническая больница» </t>
  </si>
  <si>
    <t xml:space="preserve">Итого ГУЗ «Липецкий областной клинический центр» </t>
  </si>
  <si>
    <t>«Актуальные вопросы прегравидарной подготовки женщин»</t>
  </si>
  <si>
    <t>«Роль лучевой терапии в лечении онкологических больных»</t>
  </si>
  <si>
    <t>«Актуальные вопросы анестезиологии»</t>
  </si>
  <si>
    <t xml:space="preserve">ГУЗ «Липецкая городская больница № 4 «Липецк-Мед» </t>
  </si>
  <si>
    <t>«Актуальные аспекты работы операционной медицинской сестры»</t>
  </si>
  <si>
    <t xml:space="preserve">Итого ГУЗ «Липецкая городская больница № 4 «Липецк-Мед» </t>
  </si>
  <si>
    <t xml:space="preserve">ГУЗ «Липецкая городская детская больница» </t>
  </si>
  <si>
    <t>«Лабораторная диагностика: избранные вопросы»</t>
  </si>
  <si>
    <t xml:space="preserve">Итого ГУЗ «Липецкая городская детская больница» </t>
  </si>
  <si>
    <t xml:space="preserve">ГУЗ «Липецкая городская детская стоматологическая поликлиника» </t>
  </si>
  <si>
    <t>«Стоматологическая помощь населению»</t>
  </si>
  <si>
    <t>«Современные методы эндодонтического лечения временных зубов»</t>
  </si>
  <si>
    <t xml:space="preserve">Итого ГУЗ «Липецкая городская детская стоматологическая поликлиника» </t>
  </si>
  <si>
    <t xml:space="preserve">ГУЗ «Елецкая городская больница № 1 им. Н.А. Семашко» </t>
  </si>
  <si>
    <t>«Актуальные вопросы выбора режимов и параметров искусственной и вспомогательной вентиляции легких в интенсивной терапии»</t>
  </si>
  <si>
    <t xml:space="preserve">Операционное дело. </t>
  </si>
  <si>
    <t>«Операционное сестринское дело»</t>
  </si>
  <si>
    <t>«Актуальные вопросы санитарной бактериологии»</t>
  </si>
  <si>
    <t>Прокофьева Жанна Борисовна,</t>
  </si>
  <si>
    <t>«Актуальные вопросы работы медицинской сестры с детьми с особенностями развития»</t>
  </si>
  <si>
    <t>«Трансмиссивные нейроинфекции с прогредиентным течением»</t>
  </si>
  <si>
    <t>«Доврачебная медицинская помощь при неотложных состояниях в педиатрии»</t>
  </si>
  <si>
    <t>«Актуальные вопросы пародонтальной терапии»</t>
  </si>
  <si>
    <t>Итого ГАУЗ «Елецкая стоматологическая поликлиника»</t>
  </si>
  <si>
    <t xml:space="preserve">ГУЗ «Грязинская центральная районная больница» </t>
  </si>
  <si>
    <t>«Совершенствование организации оказания медицинской помощи на основе внедрения бережливых технологий»</t>
  </si>
  <si>
    <t xml:space="preserve">ГУЗ «Добринская центральная районная больница» </t>
  </si>
  <si>
    <t>«Организация деятельности медицинских сестер лечебно-профилактических учреждений»</t>
  </si>
  <si>
    <t>«Диагностика и интенсивная терапия ишемических инсультов»</t>
  </si>
  <si>
    <t>«Актуальные вопросы интенсивной терапии при острых расстройствах функции почек»</t>
  </si>
  <si>
    <t>«Актуальное в работе фельдшера скорой помощи»</t>
  </si>
  <si>
    <t>«Основы сестринского дела»</t>
  </si>
  <si>
    <t>«Актуальные вопросы охраны здоровья детей и подростков»</t>
  </si>
  <si>
    <t>«Актуальные вопросы обеспечения качества в КДЛ»</t>
  </si>
  <si>
    <t>«Актуальные вопросы хирургического лечения заболеваний вен нижних конечностей»</t>
  </si>
  <si>
    <t>«Физиология беременности и родов»</t>
  </si>
  <si>
    <t>«Проектное управление в здравоохранении»</t>
  </si>
  <si>
    <t>«Актуальные аспекты деятельности специалиста функциональной диагностики»</t>
  </si>
  <si>
    <t>«Внутренний контроль качества и безопасности медицинской деятельности в медицинской организации»</t>
  </si>
  <si>
    <t>«Актуальные вопросы акушерско-гинекологической помощи»</t>
  </si>
  <si>
    <t>«Ультразвуковая диагностика заболеваний молочной железы»</t>
  </si>
  <si>
    <t>Итого ГУЗ «Добринская центральная районная больница»</t>
  </si>
  <si>
    <t>46 чел.</t>
  </si>
  <si>
    <t xml:space="preserve">ГУЗ «Усманская центральная районная больница» </t>
  </si>
  <si>
    <t>«Профилактика внутрибольничныхинфекций»</t>
  </si>
  <si>
    <t>Дата включения мероприятия в план мероприятий</t>
  </si>
  <si>
    <t>Код МО</t>
  </si>
  <si>
    <t>Наименование обособленного структурного подразделения МО</t>
  </si>
  <si>
    <t>Код ОСП МО</t>
  </si>
  <si>
    <t>Код нарушения/ дефекта, выявленного при проведении ЭКМП</t>
  </si>
  <si>
    <t>Фамилия, имя, отчество, занимаемая должность, СНИЛС</t>
  </si>
  <si>
    <t>Наименование программы повышения квалификации</t>
  </si>
  <si>
    <t>№ и дата предварительной заявки</t>
  </si>
  <si>
    <t>Аносова Светлана Юрьевна, Медицинская сестра процедурной</t>
  </si>
  <si>
    <t>Двуреченская Елена Анатольевна, Врач ультразвуковой диагностики</t>
  </si>
  <si>
    <t>Лахин Дмитрий Иванович, Заместитель главного врача по терапии</t>
  </si>
  <si>
    <t>ГУЗ «Липецкая областная клиническая больница»</t>
  </si>
  <si>
    <t>Михалина Светлана Викторовна, Медицинская сестра по физиотерапии</t>
  </si>
  <si>
    <t>Панова Светлана Владимировна, Медицинская сестра</t>
  </si>
  <si>
    <t>Шолик Лариса Анатольевна, Медицинская сестра палатная (постовая)</t>
  </si>
  <si>
    <t>ГУЗ "Липецкий областной клинический центр"</t>
  </si>
  <si>
    <t>Гришаева Алёна Владимировна, Врач-акушер-гинеколог</t>
  </si>
  <si>
    <t>«Производственная и клиническая трансфузио-логия. Обязательные требования»</t>
  </si>
  <si>
    <t>Колесникова Татьяна Олеговна, Врач ультразвуковой диагностики</t>
  </si>
  <si>
    <t>Тарасенко Наталья Александровна, Медицинская сестра</t>
  </si>
  <si>
    <t>Болеховская Наталья Васильевна,       Врач-радиолог</t>
  </si>
  <si>
    <t>«Сигналы тревоги» по поводу рака молочной железы»</t>
  </si>
  <si>
    <t>Лисин Сергей Андреевич, Врач-анестезиолог-реаниматолог</t>
  </si>
  <si>
    <t>Пестрикова Вероника Владимировна, Врач-радиотерапевт</t>
  </si>
  <si>
    <t>ГУЗ "Елецкая городская детская больница"</t>
  </si>
  <si>
    <t>Бутырина Ольга Викторовна, Медицинская сестра палатная (постовая)</t>
  </si>
  <si>
    <t>Губанова Наталья Петровна, Медицинская сестра участковая</t>
  </si>
  <si>
    <t xml:space="preserve">Гуднева Юлия Александровна, Медицинская сестра-анестезист </t>
  </si>
  <si>
    <t>Гусева Наталья Владимировна, Медицинская сестра палатная (постовая)</t>
  </si>
  <si>
    <t xml:space="preserve">Загрядская Галина Николаевна, Медицинская сестра-анестезист </t>
  </si>
  <si>
    <t>Кузнецова Галина Николаевна,      Врач-невролог</t>
  </si>
  <si>
    <t>Лазарева Галина Ивановна, Медицинская сестра палатная (постовая)</t>
  </si>
  <si>
    <t>Лесных Валентина Анатольевна, Медицинская сестра участковая</t>
  </si>
  <si>
    <t>Лошкарева Екатерина Геннадьевна, Медицинская сестра процедурной</t>
  </si>
  <si>
    <t>Лыкова Наталья Николаевна, Медицинская сестра прививочного кабинета</t>
  </si>
  <si>
    <t>Антименко Татьяна Сергеевна, Медицинская сестра перевязочной</t>
  </si>
  <si>
    <t xml:space="preserve">Болдырева Надежда Павловна, Медицинская сестра </t>
  </si>
  <si>
    <t xml:space="preserve">Голощапова Ольга Алексеевна, Старшая операционная медицинская сестра </t>
  </si>
  <si>
    <t>Епифанцева Ольга Владимировна, Медицинская сестра палатная (постовая)</t>
  </si>
  <si>
    <t xml:space="preserve">Калинина Светлана Николаевна, Операционная медицинская сестра </t>
  </si>
  <si>
    <t xml:space="preserve">Королькова Елена Алексеевна, Медицинская сестра </t>
  </si>
  <si>
    <t xml:space="preserve">Лазарева Мария Сергеевна, Медицинская сестра </t>
  </si>
  <si>
    <t xml:space="preserve">Мануйлова Светлана Викторовна, Медицинская сестра </t>
  </si>
  <si>
    <t>Наумова Наталья Ивановна, Медицинская сестра процедурной</t>
  </si>
  <si>
    <t>Парашутова Наталья Александровна, Медицинская сестра процедурной</t>
  </si>
  <si>
    <t xml:space="preserve">Юдина Елена Петровна, Медицинская сестра </t>
  </si>
  <si>
    <t>Гусева Татьяна Николаевна, Медицинский лабораторный техник</t>
  </si>
  <si>
    <t>Минкова Ирина Анатольевна, Лаборант</t>
  </si>
  <si>
    <t>Мордовкина Валентина Васильевна, Фельдшер-лаборант</t>
  </si>
  <si>
    <t>Мязина Ольга Ивановна,  Медицинская сестра</t>
  </si>
  <si>
    <t>Ненахова Елена Александровна, Медицинский лабораторный техник</t>
  </si>
  <si>
    <t>Эккерт-Смирнова Мария Владимировна, Медицинский лабораторный техник</t>
  </si>
  <si>
    <t>Буянова Ольга Сергеевна, Медицинская сестра</t>
  </si>
  <si>
    <t>Матюшенко Татьяна Николаевна, Медицинская сестра</t>
  </si>
  <si>
    <t>Юрьева Анастасия Юрьевна, Врач-стоматолог детский</t>
  </si>
  <si>
    <t>Антоненко Лариса Викторовна, Медицинская сестра процедурной</t>
  </si>
  <si>
    <t xml:space="preserve"> «Сестринское дело в травматологии»</t>
  </si>
  <si>
    <t>Бусулыкина Елена Ивановна, Медицинская сестра перевязочной</t>
  </si>
  <si>
    <t>Бутова Ольга Евгеньевна, Медицинская сестра</t>
  </si>
  <si>
    <t>Воротынцева Надежда Николаевна, Медицинская сестра палатная (постовая)</t>
  </si>
  <si>
    <t xml:space="preserve"> «Сестринское дело в хирургии»</t>
  </si>
  <si>
    <t>Горностаева Елена Витальевна, Медицинская сестра процедурной</t>
  </si>
  <si>
    <t xml:space="preserve"> «Сестринское дело в пульмонологии»</t>
  </si>
  <si>
    <t>Григорьева Татьяна Сергеевна,             Старшая медицинская сестра</t>
  </si>
  <si>
    <t xml:space="preserve">Друмя Наталия Егоровна,      Старшая медицинская сестра </t>
  </si>
  <si>
    <t>Зиборова Оксана Анатольевна,   Медицинская сестра</t>
  </si>
  <si>
    <t>Калужская Екатерина Сергеевна,  Операционная медицинская сестра</t>
  </si>
  <si>
    <t>Карташова Светлана Викторовна, Медицинская сестра палатная (постовая)</t>
  </si>
  <si>
    <t>Кипнис Михаил Борисович,       Врач-анестезиолог-реаниматолог</t>
  </si>
  <si>
    <t>Коновалова Лидия Николаевна,  Медицинская сестра</t>
  </si>
  <si>
    <t>Коптева Елена Александровна, Медицинская сестра</t>
  </si>
  <si>
    <t>Коротеева Галина Васильевна,  Медицинская сестра палатная (постовая)</t>
  </si>
  <si>
    <t>Кулетнова Светлана Николаевна,  Медицинская сестра</t>
  </si>
  <si>
    <t>Лабузова Маргарита Геннадьевна, Медицинский лабораторный техник</t>
  </si>
  <si>
    <t>Литвинова Людмила Ивановна, Медицинская сестра процедурной</t>
  </si>
  <si>
    <t>Логунова Галина Анатольевна, Медицинская сестра палатная (постовая)</t>
  </si>
  <si>
    <t>Локтионова Галина Ильинична,    Акушер</t>
  </si>
  <si>
    <t xml:space="preserve"> «Акушерское дело. Современные аспекты акушерской помощи в родо-вспомогательных учреждениях»</t>
  </si>
  <si>
    <t>Овчинникова Наталия Борисовна, Медицинская сестра</t>
  </si>
  <si>
    <t>Остапенкова Оксана Владимировна,  Медицинская сестра палатная (постовая)</t>
  </si>
  <si>
    <t>Персидских Лариса Ивановна,  Медицинская сестра</t>
  </si>
  <si>
    <t>Пищулина Зоя Викторовна, Медицинская сестра палатная (постовая)</t>
  </si>
  <si>
    <t>Поваляева Виктория Андреевна,  Медицинская сестра</t>
  </si>
  <si>
    <t>Провоторова Алла Владимировна, Медицинская сестра палатная (постовая)</t>
  </si>
  <si>
    <t>Романова Татьяна Евгеньевна, Медицинская сестра палатная (постовая)</t>
  </si>
  <si>
    <t>Самойлова Оксана Александровна, Медицинская сестра палатная (постовая)</t>
  </si>
  <si>
    <t>Сафина Елена Ивановна, Медицинский лабораторный техник</t>
  </si>
  <si>
    <t>Сафонов Вячеслав Николаевич, Врач-анестезиолог-реаниматолог</t>
  </si>
  <si>
    <t>Сергеева Мария Юрьевна, Операционная медицинская сестра</t>
  </si>
  <si>
    <t>Стародубцева Наталья Алексеевна, Медицинская сестра палатная (постовая)</t>
  </si>
  <si>
    <t>Сушкова Ольга Юрьевна, Операционная медицинская сестра</t>
  </si>
  <si>
    <t>Тимченко Надежда Александровна, Медицинская сестра палатная (постовая)</t>
  </si>
  <si>
    <t>Титова Елена Владимировна, Медицинская сестра перевязочной</t>
  </si>
  <si>
    <t>«Сестринское дело в травматологии»</t>
  </si>
  <si>
    <t>Тихонова Людмила Петровна, Медицинская сестра</t>
  </si>
  <si>
    <t>Чернышева Марина Николаевна, Медицинская сестра палатная (постовая)</t>
  </si>
  <si>
    <t>Чурляева Ираида Владимировна, Медицинская сестра палатная (постовая)</t>
  </si>
  <si>
    <t>Чурсина Марина Вячеславовна, Медицинская сестра процедурной</t>
  </si>
  <si>
    <t>«Сестринское дело в пульмонологии»</t>
  </si>
  <si>
    <t>Шабалина Светлана Владимировна, Старшая медицинская сестра</t>
  </si>
  <si>
    <t xml:space="preserve">Мезинова Людмила Александровна, Медицинская сестра-анестезист </t>
  </si>
  <si>
    <t xml:space="preserve">Неделина Елена Викторовна,  Медицинская сестра-анестезист </t>
  </si>
  <si>
    <t>Рягузова Галина Юрьевна, Медицинская сестра-анестезист</t>
  </si>
  <si>
    <t>Семенихина Елена Витальевна, Медицинская сестра приемного отделения</t>
  </si>
  <si>
    <t>Семенихина Татьяна Леонидовна, Медицинская сестра палатная (постовая)</t>
  </si>
  <si>
    <t>Суворова Татьяна Александровна, Медицинская сестра участковая</t>
  </si>
  <si>
    <t xml:space="preserve">Федотова Надежда Ивановна, Медицинская сестра-анестезист </t>
  </si>
  <si>
    <t>19 чел.</t>
  </si>
  <si>
    <t>Платонов Роман Юрьевич,        Врач-стоматолог-хирург</t>
  </si>
  <si>
    <t>Реутин Виктор Николаевич,    Врач-стоматолог</t>
  </si>
  <si>
    <t>Буркова Нина Юрьевна,   Медицинская сестра</t>
  </si>
  <si>
    <t>Иванова Алефтина Алексеевна,  Зубной врач</t>
  </si>
  <si>
    <t>Коротаева Светлана Леонидовна,  Медицинская сестра</t>
  </si>
  <si>
    <t>Коршунова Светлана Алексеевна, Рентгенолаборант</t>
  </si>
  <si>
    <t>Ларичева Ирина Васильевна, Медицинская сестра</t>
  </si>
  <si>
    <t>Овсянникова Валентина Александровна, Медицинская сестра</t>
  </si>
  <si>
    <t>Фадина Вита Сергеевна, Врач-стоматолог-терапевт</t>
  </si>
  <si>
    <t>Федорцова Светлана Валерьевна,  Рентгенолаборант</t>
  </si>
  <si>
    <t>Авдеева Нина Николаевна,  Медицинская сестра врача общей практики (семейного врача)</t>
  </si>
  <si>
    <t>Амелина Ольга Николаевна,  Старшая медицинская сестра</t>
  </si>
  <si>
    <t>Боженко Татьяна Васильевна, Фельдшер скорой медицинской помощи</t>
  </si>
  <si>
    <t>Братчикова Светлана Геннадиевна, Фельдшер скорой медицинской помощи</t>
  </si>
  <si>
    <t>Бредихина Анна Александровна, Врач-терапевт</t>
  </si>
  <si>
    <t>Бутрина Татьяна Леонидовна, Медицинская сестра палатная (постовая)</t>
  </si>
  <si>
    <t>Володина Надежда Александровна, Медицинская сестра по физиотерапии</t>
  </si>
  <si>
    <t>Востриков Сергей Викторович, Врач-анестезиолог-реаниматолог</t>
  </si>
  <si>
    <t>Вострикова Елена Сергеевна, Врач-терапевт участковый</t>
  </si>
  <si>
    <t>Гукасян Оксана Николаевна,  Медицинская сестра врача общей практики (семейного врача)</t>
  </si>
  <si>
    <t>Демина Дарья Михайловна, Фельдшер скорой медицинской помощи</t>
  </si>
  <si>
    <t>Демихова Ольга Владимировна,     Акушер</t>
  </si>
  <si>
    <t>Дронова Наталия Александровна, Медицинская сестра процедурной</t>
  </si>
  <si>
    <t>Дуракова Вера Александровна,  Медицинская сестра врача общей практики (семейного врача)</t>
  </si>
  <si>
    <t>Жданова Елена Сергеевна,  Медицинская сестра</t>
  </si>
  <si>
    <t>Зайцева Ирина Юрьевна,  Медицинская сестра палатная (постовая)</t>
  </si>
  <si>
    <t>Канунникова Анастасия Анатольевна,  Медицинская сестра стерилизационной</t>
  </si>
  <si>
    <t xml:space="preserve">Колаева Татьяна Михайловна,  Медицинская сестра </t>
  </si>
  <si>
    <t>Корнеева Татьяна Алексеевна, Медицинский лабораторный техник</t>
  </si>
  <si>
    <t>Кузьмина Галина Николаевна,  Медицинская сестра палатная (постовая)</t>
  </si>
  <si>
    <t>Лебедева Нина Сергеевна, Медицинский лабораторный техник</t>
  </si>
  <si>
    <t>Лычкина Надежда Михайловна,   Медицинская сестра процедурной</t>
  </si>
  <si>
    <t>Малыхин Михаил Иванович, Рентгенолаборант</t>
  </si>
  <si>
    <t>Матыцин Михаил Алексеевич,  Заведующий хирургическим отделением – врач-хирург</t>
  </si>
  <si>
    <t>Мерчук Светлана Юрьевна, Медицинская сестра участковая</t>
  </si>
  <si>
    <t>Нечепуренко Ольга Николаевна,  Медицинская сестра врача общей практики (семейного врача)</t>
  </si>
  <si>
    <t>Никитина Марина Ивановна, Фельдшер-лаборант</t>
  </si>
  <si>
    <t>Патутина Ольга Васильевна,   Акушер</t>
  </si>
  <si>
    <t>Понарина Людмила Сергеевна,  Медицинская сестра врача общей практики (семейного врача)</t>
  </si>
  <si>
    <t xml:space="preserve">Примова Баджи Нурметовна,  Медицинская сестра </t>
  </si>
  <si>
    <t>Саликова Светлана Ивановна,  Медицинская сестра палатная (постовая)</t>
  </si>
  <si>
    <t>Самошина Лилия Игоревна,  Главный врач</t>
  </si>
  <si>
    <t>Симонова Галина Петровна,  Фельдшер скорой медицинской помощи</t>
  </si>
  <si>
    <t>Синегубова Тамара Николаевна,  Старшая медицинская сестра</t>
  </si>
  <si>
    <t>Ситникова Ирина Константиновна,  Медицинская сестра палатная (постовая)</t>
  </si>
  <si>
    <t>Степанова Галина Николаевна,  Медицинская сестра палатная (постовая)</t>
  </si>
  <si>
    <t xml:space="preserve">Татанкулова Юлия Александровна, Медицинская сестра </t>
  </si>
  <si>
    <t>Третьякова Алевтина Сергеевна,  Заместитель главного врача по медицинскому обслуживанию населения</t>
  </si>
  <si>
    <t>Тюмнева Лариса Александровна,  Акушер</t>
  </si>
  <si>
    <t>Фролова Ольга Михайловна,  Медицинская сестра палатная (постовая)</t>
  </si>
  <si>
    <t>Чаплыгина Татьяна Петровна, Медицинская сестра палатная (постовая)</t>
  </si>
  <si>
    <t>Чернышова Наталья Владимировна,  Медицинская сестра палатная (постовая)</t>
  </si>
  <si>
    <t>Шилова Светлана Владимировна,  Медицинская сестра врача общей практики (семейного врача)</t>
  </si>
  <si>
    <t>Щапова Наталья Александровна, Медицинская сестра палатная (постовая)</t>
  </si>
  <si>
    <t>Юнусова Лола Султановна,  Врач ультразвуковой диагностики</t>
  </si>
  <si>
    <t>Богданова Наталия Викторовна,  Заведующий фельдшерско-акушерским пунктом – медицинская сестра</t>
  </si>
  <si>
    <t>Демихова Марина Викторовна, Медицинская сестра палатная (постовая)</t>
  </si>
  <si>
    <t>Зверева Надежда Валерьевна  Медицинская сестра палатная (постовая)</t>
  </si>
  <si>
    <t>Зайцева Светлана Алексеевна, Медицинская сестра процедурной</t>
  </si>
  <si>
    <t>Коровина Лидия Ивановна,  Заведующий здравпунктом - медицинская сестра</t>
  </si>
  <si>
    <t>Кенс Любовь Сергеевна, Медицинская сестра палатная (постовая)</t>
  </si>
  <si>
    <t>Кузнецова Светлана Владимировна, Медицинская сестра врача общей практики (семейного врача)</t>
  </si>
  <si>
    <t>Саитбаталов Руслан Альбертович,  Медицинский брат по массажу</t>
  </si>
  <si>
    <t>Устинова Галина Васильевна, Медицинская сестра участковая</t>
  </si>
  <si>
    <t>код МО</t>
  </si>
  <si>
    <t>наименование обособленного подразделения</t>
  </si>
  <si>
    <t>код обособленного подразделения</t>
  </si>
  <si>
    <t>код нарушения</t>
  </si>
  <si>
    <t>наименование медицинского оборудования</t>
  </si>
  <si>
    <t>код вида медицинского оборудования</t>
  </si>
  <si>
    <t>количество единиц медицинского оборудования</t>
  </si>
  <si>
    <t>наименование структурного  подразделения медицинской организации</t>
  </si>
  <si>
    <t>основание для приобретения медицинского оборудования</t>
  </si>
  <si>
    <t>потребность в медицинском оборудовании</t>
  </si>
  <si>
    <t>Дата включения</t>
  </si>
  <si>
    <t>Планируемая стоимость медицинского оборудования руб.</t>
  </si>
  <si>
    <t xml:space="preserve"> 5 ед.</t>
  </si>
  <si>
    <t xml:space="preserve"> 1 ед.</t>
  </si>
  <si>
    <t xml:space="preserve">Автоклав (стерилизатор паровой) для стоматологического отделения </t>
  </si>
  <si>
    <t>Стоматологическая установка</t>
  </si>
  <si>
    <t xml:space="preserve">Кресло гинекологическое </t>
  </si>
  <si>
    <t>Кресло смотровое универсальное</t>
  </si>
  <si>
    <t>Кольпоскоп.</t>
  </si>
  <si>
    <t>Бокс биологической безопасности класса II</t>
  </si>
  <si>
    <t xml:space="preserve">Светильник хирургический бестеневой </t>
  </si>
  <si>
    <t>Анализатор гематологический автоматический</t>
  </si>
  <si>
    <t>производитель медицинского оборудования</t>
  </si>
  <si>
    <t>дата выпуска и серийный номер медицинского оборудования</t>
  </si>
  <si>
    <t>регистрационное удостоверение медицинского изделия</t>
  </si>
  <si>
    <t>Планируемая стоимость по ремонту медицинского оборудования</t>
  </si>
  <si>
    <t xml:space="preserve">Видео-эндоскопи-ческий комплекс высокого разрешения с функцией NBI (узко-спектральный синий цвет) Evis Exera II, Olympus – Видео-гастроскоп Olympus CIF-H180 ИН 041437407 </t>
  </si>
  <si>
    <t>Система ультразвуковаядиагностическая медицинская Logiq E9 c принадлежностями</t>
  </si>
  <si>
    <t>Колоноскоп FC-1Z</t>
  </si>
  <si>
    <t>ГУЗ «Добровская районная больница»</t>
  </si>
  <si>
    <t>УЗИ аппарат  MEDISON MS 106 PSU</t>
  </si>
  <si>
    <t>ИТОГО</t>
  </si>
  <si>
    <t>Стоимость обучения</t>
  </si>
  <si>
    <t>2. Мероприятия по приобретению медицинского оборудования</t>
  </si>
  <si>
    <t>3. Мероприятия по проведению ремонта медицинского оборудования</t>
  </si>
  <si>
    <t>Загадаев Алексей Петрович,             Врач-онколог</t>
  </si>
  <si>
    <t>Копытин Александр Викторович,         Врач-онколог</t>
  </si>
  <si>
    <t>Княгиничева Ирина Викторовна,    Зубной врач</t>
  </si>
  <si>
    <t>Коломенская Елена Борисовна,    Зубной врач</t>
  </si>
  <si>
    <t>Саввина Татьяна Сергеевна,       Врач-стоматолог-терапевт</t>
  </si>
  <si>
    <t>Аксёнова Елена Юрьевна,       Зубной врач</t>
  </si>
  <si>
    <t xml:space="preserve"> ГУЗ «Усманская центральная районная больница»</t>
  </si>
  <si>
    <t xml:space="preserve">Аппарат для суточного мониторирования артериального  давления (ЭКГ "МИОКАРД-ХОЛТЕР-2" с семью кардио-регистраторами без экрана) </t>
  </si>
  <si>
    <t xml:space="preserve"> по приобретению и проведению ремонта медицинского оборудования </t>
  </si>
  <si>
    <t>«Актуальное в работе специализированных бригад скорой помощи»</t>
  </si>
  <si>
    <t>«Гастроэнтерология. Актуальные вопросы диагностики и терапии болезней поджелудочной железы»</t>
  </si>
  <si>
    <t>Проявочный автомат и комплект дополнительных принадлежностей для обработки аналоговых изображений на рентгеновской пленке или система для компьютерной радиографии</t>
  </si>
  <si>
    <t>Александров Александр Иванович,        Врач-анестезиолог-реаниматолог</t>
  </si>
  <si>
    <t>Всего</t>
  </si>
  <si>
    <t>Комарова Оксана Александровна,   Медицинская сестра палатная (постовая)</t>
  </si>
  <si>
    <t>15 ед.</t>
  </si>
  <si>
    <t>9 чел.</t>
  </si>
  <si>
    <t>ВСЕГО</t>
  </si>
  <si>
    <t>1.Мероприятия по организации дополнительного профессионального образования медицинских работников по программам повышения квалификации</t>
  </si>
  <si>
    <t>Итого ГУЗ «Липецкая городская поликлиника № 1»</t>
  </si>
  <si>
    <t>3 ед.</t>
  </si>
  <si>
    <t xml:space="preserve">Итого ГУЗ «Добринская центральная районная больница» </t>
  </si>
  <si>
    <t>2 ед</t>
  </si>
  <si>
    <t>Итого ГУЗ «Чаплыгинская районная больница»</t>
  </si>
  <si>
    <t>2 ед,</t>
  </si>
  <si>
    <t>NMOV-0220320-2021</t>
  </si>
  <si>
    <t>NMOV-0516192-2021</t>
  </si>
  <si>
    <t>NMOV-0361591-2021</t>
  </si>
  <si>
    <t>NMOV-0520508-2021</t>
  </si>
  <si>
    <t>NMOV-0516072-2021</t>
  </si>
  <si>
    <t>NMOV-0498133-2021</t>
  </si>
  <si>
    <t>NMOV-0507324-2021</t>
  </si>
  <si>
    <t>NMOV-0524828-2021</t>
  </si>
  <si>
    <t>NMOS-0533808-2021</t>
  </si>
  <si>
    <t>NMOS-0545310-2021</t>
  </si>
  <si>
    <t>NMOS-0545490-2021</t>
  </si>
  <si>
    <t>NMOS-0545399-2021</t>
  </si>
  <si>
    <t>NMOS-0560432-2021</t>
  </si>
  <si>
    <t>NMOS-0556423-2021</t>
  </si>
  <si>
    <t>NMOS-0556415-2021</t>
  </si>
  <si>
    <t>NMOS-0556433-2021</t>
  </si>
  <si>
    <t>NMOS-0556236-2021</t>
  </si>
  <si>
    <t>NMOS-0556241-2021</t>
  </si>
  <si>
    <t>NMOS-0556408-2021</t>
  </si>
  <si>
    <t>NMOS-0556400-2021</t>
  </si>
  <si>
    <t>NMOS-0556251-2021</t>
  </si>
  <si>
    <t>NMOS-0556200-2021</t>
  </si>
  <si>
    <t>NMOS-0556228-2021</t>
  </si>
  <si>
    <t>NMOS-0538564-2021</t>
  </si>
  <si>
    <t>NMOS-0536256-2021</t>
  </si>
  <si>
    <t>NMOS-0535530-2021</t>
  </si>
  <si>
    <t>NMOS-0556590-2021</t>
  </si>
  <si>
    <t>NMOS-0536087-2021</t>
  </si>
  <si>
    <t>NMOS-0532769-2021</t>
  </si>
  <si>
    <t>NMOS-0532727-2021</t>
  </si>
  <si>
    <t>NMOS-0532802-2021</t>
  </si>
  <si>
    <t>NMOS-0532847-2021</t>
  </si>
  <si>
    <t>NMOS-0536992-2021</t>
  </si>
  <si>
    <t>NMOS-0536903-2021</t>
  </si>
  <si>
    <t>NMOS-0532879-2021</t>
  </si>
  <si>
    <t>NMOS-0532839-2021</t>
  </si>
  <si>
    <t>NMOS-0545201-2021</t>
  </si>
  <si>
    <t>NMOS-0545242-2021</t>
  </si>
  <si>
    <t>NMOS-0586127-2021</t>
  </si>
  <si>
    <t>NMOS-0458796-2021</t>
  </si>
  <si>
    <t>NMOS-0458868-2021</t>
  </si>
  <si>
    <t>NMOS-0458774-2021</t>
  </si>
  <si>
    <t>NMOS-0458787-2021</t>
  </si>
  <si>
    <t>NMOS-0458645-2021</t>
  </si>
  <si>
    <t>NMOS-0458808-2021</t>
  </si>
  <si>
    <t>NMOS-0585617-2021</t>
  </si>
  <si>
    <t>NMOV-0448306-2021</t>
  </si>
  <si>
    <t>NMOS-0514466-2021</t>
  </si>
  <si>
    <t>NMOS-0514464-2021</t>
  </si>
  <si>
    <t>NMOS-0514474-2021</t>
  </si>
  <si>
    <t>NMOS-0514469-2021</t>
  </si>
  <si>
    <t>NMOS-0514467-2021</t>
  </si>
  <si>
    <t>NMOS-0587678-2021</t>
  </si>
  <si>
    <t>NMOS-0606916-2021</t>
  </si>
  <si>
    <t>NMOS-0514463-2021</t>
  </si>
  <si>
    <t>NMOS-0588619-2021</t>
  </si>
  <si>
    <t>NMOS-0466215-2021</t>
  </si>
  <si>
    <t>NMOS-0471365-2021</t>
  </si>
  <si>
    <t>NMOS-0437446-2021</t>
  </si>
  <si>
    <t>NMOS-0440765-2021</t>
  </si>
  <si>
    <t>NMOS-0482061</t>
  </si>
  <si>
    <t>NMOS-0528004-2021</t>
  </si>
  <si>
    <t>NMOS-0437511-2021</t>
  </si>
  <si>
    <t>NMOS-0440725-2021</t>
  </si>
  <si>
    <t>NMOS-0579455-2021</t>
  </si>
  <si>
    <t>NMOS-0587787-2021</t>
  </si>
  <si>
    <t>NMOS-0587842-2021</t>
  </si>
  <si>
    <t>NMOS-0541377-2021</t>
  </si>
  <si>
    <t>NMOS-0219781-2021</t>
  </si>
  <si>
    <t>NMOS-0311809-2021</t>
  </si>
  <si>
    <t>NMOS-0013373-2021</t>
  </si>
  <si>
    <t>NMOS-0059621-2021</t>
  </si>
  <si>
    <t>Чернышова Анастасия Юрьевна, Медицинская сестра палатная (постовая)</t>
  </si>
  <si>
    <t>NMOS-0083084-2021</t>
  </si>
  <si>
    <t>NMOS-1039375-2021</t>
  </si>
  <si>
    <t>NMOS-0077920-2021</t>
  </si>
  <si>
    <t>NMOS-0395936-2021</t>
  </si>
  <si>
    <t>NMOS-0486830-2021</t>
  </si>
  <si>
    <t>NMOV-0430154-2021</t>
  </si>
  <si>
    <t>NMOV-0358077-2021</t>
  </si>
  <si>
    <t>NMOV-0521908-2021</t>
  </si>
  <si>
    <t>NMOS-0449155-2021</t>
  </si>
  <si>
    <t>NMOV-0518880-2021</t>
  </si>
  <si>
    <t>NMOS-0570282-2021</t>
  </si>
  <si>
    <t>NMOS-0570241-2021</t>
  </si>
  <si>
    <t>NMOS-0573861-2021</t>
  </si>
  <si>
    <t>NMOS-0570331-2021</t>
  </si>
  <si>
    <t>NMOS-0570308-2021</t>
  </si>
  <si>
    <t>NMOS-0580529-2021</t>
  </si>
  <si>
    <t>NMOS-0581051-2021</t>
  </si>
  <si>
    <t>NMOS-0598222-2021</t>
  </si>
  <si>
    <t>NMOS-0576548-2021</t>
  </si>
  <si>
    <t>NMOV-0539405-2021</t>
  </si>
  <si>
    <t>NMOS-0586247-2021</t>
  </si>
  <si>
    <t>NMOS-0578337-2021</t>
  </si>
  <si>
    <t>NMOS-0576742-2021</t>
  </si>
  <si>
    <t>NMOS-0577470-2021</t>
  </si>
  <si>
    <t>NMOS-0579495-2021</t>
  </si>
  <si>
    <t>NMOS-0578356-2021</t>
  </si>
  <si>
    <t>NMOS-0576677-2021</t>
  </si>
  <si>
    <t>NMOS-0586870-2021</t>
  </si>
  <si>
    <t>NMOS-0588190-2021</t>
  </si>
  <si>
    <t>NMOS-0587663-2021</t>
  </si>
  <si>
    <t>NMOS-0588346-2021</t>
  </si>
  <si>
    <t>NMOS-0589149-2021</t>
  </si>
  <si>
    <t>NMOS-0589578-2021</t>
  </si>
  <si>
    <t>NMOS-0587743-2021</t>
  </si>
  <si>
    <t>NMOS-0589336-2021</t>
  </si>
  <si>
    <t>NMOS-0573264-2021</t>
  </si>
  <si>
    <t>NMOS-0584589-2021</t>
  </si>
  <si>
    <t>NMOV-0525613-2021</t>
  </si>
  <si>
    <t>NMOS-0573033-2021</t>
  </si>
  <si>
    <t>NMOV-0539491-2021</t>
  </si>
  <si>
    <t>NMOS-0599483-2021</t>
  </si>
  <si>
    <t>NMOS-0581183-2021</t>
  </si>
  <si>
    <t>NMOS-0582354-2021</t>
  </si>
  <si>
    <t>NMOS-0584267-2021</t>
  </si>
  <si>
    <t>NMOS-0584934-2021</t>
  </si>
  <si>
    <t>NMOS-0581036-2021</t>
  </si>
  <si>
    <t>NMOS-0580375-2021</t>
  </si>
  <si>
    <t>NMOS-0580395-2021</t>
  </si>
  <si>
    <t>NMOS-0583153-2021</t>
  </si>
  <si>
    <t>NMOS-0581359-2021</t>
  </si>
  <si>
    <t>NMOS-0580466-2021</t>
  </si>
  <si>
    <t>NMOS-0584431-2021</t>
  </si>
  <si>
    <t>NMOS-0582475-2021</t>
  </si>
  <si>
    <t>NMOS-0583413-2021</t>
  </si>
  <si>
    <t>NMOS-0584400-2021</t>
  </si>
  <si>
    <t>NMOS-0584143-2021</t>
  </si>
  <si>
    <t>NMOV-0546319-2021</t>
  </si>
  <si>
    <t>NMOS-0580581-2021</t>
  </si>
  <si>
    <t>NMOV-0539567-2021</t>
  </si>
  <si>
    <t>NMOV-0531493-2021</t>
  </si>
  <si>
    <t>NMOV-0534528-2021</t>
  </si>
  <si>
    <t>41 чел.</t>
  </si>
  <si>
    <t>NMOS-0606883-2021</t>
  </si>
  <si>
    <t>NMOV-0554896-2021</t>
  </si>
  <si>
    <t>NMOS-0315661-2021</t>
  </si>
  <si>
    <t>NMOS-0475235-2021</t>
  </si>
  <si>
    <t>NMOS-0472845-2021</t>
  </si>
  <si>
    <t>NMOS-0529959-2021</t>
  </si>
  <si>
    <t>NMOV-0459609-2021</t>
  </si>
  <si>
    <t>NMOS-0529951-2021</t>
  </si>
  <si>
    <t>NMOV-0459574-2021</t>
  </si>
  <si>
    <t>NMOV-0459588-2021</t>
  </si>
  <si>
    <t>NMOS-0473050-2021</t>
  </si>
  <si>
    <t>NMOS-0473061-2021</t>
  </si>
  <si>
    <t>NMOS-0473042-2021</t>
  </si>
  <si>
    <t>NMOS-0473022-2021</t>
  </si>
  <si>
    <t>NMOS-0470325-2021</t>
  </si>
  <si>
    <t>NMOV-0426730-2021</t>
  </si>
  <si>
    <t>NMOS-0461249-2021</t>
  </si>
  <si>
    <t>NMOS-0461174-2021</t>
  </si>
  <si>
    <t>NMOS-0461144-2021</t>
  </si>
  <si>
    <t>162 чел.</t>
  </si>
  <si>
    <t>3.2.1.</t>
  </si>
  <si>
    <t>Отделение лучевой диагностики</t>
  </si>
  <si>
    <t>износ имеющегося оборудования</t>
  </si>
  <si>
    <t>Приказ МЗиСР РФ № 543н от 15.05.2012</t>
  </si>
  <si>
    <t>Поликлиника</t>
  </si>
  <si>
    <t>Приказ МЗ РФ № 1130н от 20.10.2020</t>
  </si>
  <si>
    <t>Приказ МЗ РФ № 997н от 26.12.2016</t>
  </si>
  <si>
    <t>Стоматологическое отделение</t>
  </si>
  <si>
    <t>Приказ МЗ РФ № 786н от 31.07.2020</t>
  </si>
  <si>
    <t>Бактериологическая лаборатория</t>
  </si>
  <si>
    <t>отсутствует</t>
  </si>
  <si>
    <t>Приказ МЗ РФ № 464н от 18.05.2021</t>
  </si>
  <si>
    <t>Хирургическое отделение</t>
  </si>
  <si>
    <t>Приказ МЗ РФ № 922н от 15.11.2012</t>
  </si>
  <si>
    <t>Клинико-диагностическая лаборатория</t>
  </si>
  <si>
    <t>Приказ МЗ РФ № 572н от 01.11.2012</t>
  </si>
  <si>
    <t>26.60.12.119</t>
  </si>
  <si>
    <t xml:space="preserve">Olympus Medical Sistems Corp, Япония </t>
  </si>
  <si>
    <t>01.05.2012 Olympus GIF TYPE</t>
  </si>
  <si>
    <t>ФС 2006/1765</t>
  </si>
  <si>
    <t xml:space="preserve">ДжиИ Хелскеа Австрия ГмбХ и Ко ОГ </t>
  </si>
  <si>
    <t>2018г.      Е39828</t>
  </si>
  <si>
    <t>ФСЗ 2008/02741</t>
  </si>
  <si>
    <t>26.06.2017 RC282A214</t>
  </si>
  <si>
    <t>ФСЗ 2011/10110</t>
  </si>
  <si>
    <t>26.60.12.132</t>
  </si>
  <si>
    <t>Самсунг Медисон КО ЛТД Корея</t>
  </si>
  <si>
    <t>26.02.2014    0481845413</t>
  </si>
  <si>
    <t>ФСЗ 2010/08143</t>
  </si>
  <si>
    <t>NMOS-0580576-2021</t>
  </si>
  <si>
    <t>NMOS-0540843-2021</t>
  </si>
  <si>
    <t>NMOS-0557682-2021</t>
  </si>
  <si>
    <t>NMOS-0557275-2021</t>
  </si>
  <si>
    <t>NMOS-0567152-2021</t>
  </si>
  <si>
    <t>NMOS-0447267-2021</t>
  </si>
  <si>
    <t>NMOS-0579543-2021</t>
  </si>
  <si>
    <t>NMOS-0573575-2021</t>
  </si>
  <si>
    <t>NMOS-0558451-2021</t>
  </si>
  <si>
    <t>на 2021 год</t>
  </si>
  <si>
    <t>Заместитель директора - начальник Финансово-экономического управления Территориального фонда обязательного медицинского страхования Липецкой области</t>
  </si>
  <si>
    <t>О.В.Перфилова</t>
  </si>
  <si>
    <t>Директор Липецкого филиала АО "Страховая компания "СОГАЗ-Мед"</t>
  </si>
  <si>
    <t>А.С.Неугодов</t>
  </si>
  <si>
    <t>Председатель правления Липецкой областной общественной организации содействия реализации прав медицинских работников "Ассоциации медицинских работников"</t>
  </si>
  <si>
    <t>С.А.Шинкарев</t>
  </si>
  <si>
    <t>Председатель Липецкой областной организации профсоюза работников здравоохранения РФ</t>
  </si>
  <si>
    <t>Н.Ю.Зубова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</si>
</sst>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0" xfId="0" applyFont="1" applyBorder="1"/>
    <xf numFmtId="0" fontId="0" fillId="0" borderId="0" xfId="0" applyBorder="1" applyAlignment="1">
      <alignment horizontal="left" vertical="top" wrapText="1"/>
    </xf>
    <xf numFmtId="0" fontId="2" fillId="0" borderId="0" xfId="0" applyFont="1" applyBorder="1" applyAlignment="1"/>
    <xf numFmtId="0" fontId="0" fillId="0" borderId="0" xfId="0" applyAlignment="1"/>
    <xf numFmtId="0" fontId="1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1"/>
  <sheetViews>
    <sheetView tabSelected="1" workbookViewId="0">
      <selection activeCell="K186" sqref="A1:K186"/>
    </sheetView>
  </sheetViews>
  <sheetFormatPr defaultRowHeight="15" x14ac:dyDescent="0.25"/>
  <cols>
    <col min="1" max="1" width="5" customWidth="1"/>
    <col min="2" max="2" width="12.5703125" customWidth="1"/>
    <col min="3" max="3" width="17.42578125" customWidth="1"/>
    <col min="4" max="4" width="7" customWidth="1"/>
    <col min="5" max="5" width="14.28515625" customWidth="1"/>
    <col min="6" max="6" width="5.85546875" customWidth="1"/>
    <col min="7" max="7" width="12.5703125" customWidth="1"/>
    <col min="8" max="8" width="16.85546875" customWidth="1"/>
    <col min="9" max="9" width="8.7109375" customWidth="1"/>
    <col min="10" max="10" width="18.5703125" customWidth="1"/>
    <col min="11" max="11" width="12.140625" customWidth="1"/>
    <col min="12" max="12" width="14.85546875" customWidth="1"/>
    <col min="13" max="14" width="13.7109375" customWidth="1"/>
    <col min="15" max="15" width="10.85546875" customWidth="1"/>
    <col min="16" max="16" width="13.42578125" customWidth="1"/>
  </cols>
  <sheetData>
    <row r="1" spans="1:17" ht="15.75" x14ac:dyDescent="0.25">
      <c r="A1" s="1" t="s">
        <v>0</v>
      </c>
      <c r="B1" s="1"/>
    </row>
    <row r="2" spans="1:17" ht="18.75" x14ac:dyDescent="0.3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7" ht="39" customHeight="1" x14ac:dyDescent="0.3">
      <c r="A3" s="56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4"/>
      <c r="M3" s="14"/>
      <c r="N3" s="14"/>
      <c r="O3" s="14"/>
      <c r="P3" s="14"/>
    </row>
    <row r="4" spans="1:17" ht="18.75" x14ac:dyDescent="0.3">
      <c r="A4" s="56" t="s">
        <v>322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14"/>
      <c r="M4" s="14"/>
      <c r="N4" s="14"/>
      <c r="O4" s="14"/>
      <c r="P4" s="14"/>
    </row>
    <row r="5" spans="1:17" ht="18.75" x14ac:dyDescent="0.3">
      <c r="A5" s="56" t="s">
        <v>532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27"/>
      <c r="M5" s="27"/>
      <c r="N5" s="27"/>
      <c r="O5" s="27"/>
      <c r="P5" s="27"/>
    </row>
    <row r="6" spans="1:17" ht="33" customHeight="1" x14ac:dyDescent="0.25">
      <c r="A6" s="59" t="s">
        <v>332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3"/>
      <c r="M6" s="11"/>
      <c r="N6" s="11"/>
      <c r="O6" s="11"/>
    </row>
    <row r="7" spans="1:17" ht="74.25" customHeight="1" x14ac:dyDescent="0.25">
      <c r="A7" s="55" t="s">
        <v>3</v>
      </c>
      <c r="B7" s="55" t="s">
        <v>107</v>
      </c>
      <c r="C7" s="55" t="s">
        <v>4</v>
      </c>
      <c r="D7" s="55" t="s">
        <v>108</v>
      </c>
      <c r="E7" s="61" t="s">
        <v>109</v>
      </c>
      <c r="F7" s="61" t="s">
        <v>110</v>
      </c>
      <c r="G7" s="61" t="s">
        <v>111</v>
      </c>
      <c r="H7" s="55" t="s">
        <v>112</v>
      </c>
      <c r="I7" s="55" t="s">
        <v>114</v>
      </c>
      <c r="J7" s="55" t="s">
        <v>113</v>
      </c>
      <c r="K7" s="55" t="s">
        <v>311</v>
      </c>
      <c r="L7" s="64"/>
      <c r="M7" s="64"/>
      <c r="N7" s="64"/>
      <c r="O7" s="64"/>
      <c r="P7" s="13"/>
    </row>
    <row r="8" spans="1:17" x14ac:dyDescent="0.25">
      <c r="A8" s="55"/>
      <c r="B8" s="55"/>
      <c r="C8" s="55"/>
      <c r="D8" s="55"/>
      <c r="E8" s="61"/>
      <c r="F8" s="61"/>
      <c r="G8" s="61"/>
      <c r="H8" s="61"/>
      <c r="I8" s="61"/>
      <c r="J8" s="61"/>
      <c r="K8" s="61"/>
      <c r="L8" s="64"/>
      <c r="M8" s="64"/>
      <c r="N8" s="64"/>
      <c r="O8" s="64"/>
      <c r="P8" s="13"/>
    </row>
    <row r="9" spans="1:17" ht="18" customHeight="1" x14ac:dyDescent="0.25">
      <c r="A9" s="55"/>
      <c r="B9" s="55"/>
      <c r="C9" s="55"/>
      <c r="D9" s="55"/>
      <c r="E9" s="61"/>
      <c r="F9" s="61"/>
      <c r="G9" s="61"/>
      <c r="H9" s="61"/>
      <c r="I9" s="61"/>
      <c r="J9" s="61"/>
      <c r="K9" s="61"/>
      <c r="L9" s="25"/>
      <c r="M9" s="25"/>
      <c r="N9" s="25"/>
      <c r="O9" s="25"/>
      <c r="P9" s="13"/>
    </row>
    <row r="10" spans="1:17" ht="18.75" customHeight="1" x14ac:dyDescent="0.25">
      <c r="A10" s="24">
        <v>1</v>
      </c>
      <c r="B10" s="24">
        <v>2</v>
      </c>
      <c r="C10" s="24">
        <v>3</v>
      </c>
      <c r="D10" s="24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5"/>
      <c r="M10" s="25"/>
      <c r="N10" s="25"/>
      <c r="O10" s="25"/>
      <c r="P10" s="13"/>
    </row>
    <row r="11" spans="1:17" ht="87" customHeight="1" x14ac:dyDescent="0.25">
      <c r="A11" s="24">
        <v>1</v>
      </c>
      <c r="B11" s="4">
        <v>44499</v>
      </c>
      <c r="C11" s="23" t="s">
        <v>118</v>
      </c>
      <c r="D11" s="26">
        <v>480022</v>
      </c>
      <c r="E11" s="26"/>
      <c r="F11" s="26"/>
      <c r="G11" s="45" t="s">
        <v>494</v>
      </c>
      <c r="H11" s="2" t="s">
        <v>115</v>
      </c>
      <c r="I11" s="2" t="s">
        <v>416</v>
      </c>
      <c r="J11" s="24" t="s">
        <v>43</v>
      </c>
      <c r="K11" s="3">
        <v>5900</v>
      </c>
      <c r="L11" s="19"/>
      <c r="M11" s="25"/>
      <c r="N11" s="25"/>
      <c r="O11" s="25"/>
      <c r="P11" s="17"/>
      <c r="Q11" s="18"/>
    </row>
    <row r="12" spans="1:17" ht="138" customHeight="1" x14ac:dyDescent="0.25">
      <c r="A12" s="24">
        <v>2</v>
      </c>
      <c r="B12" s="4">
        <v>44499</v>
      </c>
      <c r="C12" s="23" t="s">
        <v>118</v>
      </c>
      <c r="D12" s="26">
        <v>480022</v>
      </c>
      <c r="E12" s="26"/>
      <c r="F12" s="26"/>
      <c r="G12" s="45" t="s">
        <v>494</v>
      </c>
      <c r="H12" s="2" t="s">
        <v>116</v>
      </c>
      <c r="I12" s="2" t="s">
        <v>417</v>
      </c>
      <c r="J12" s="24" t="s">
        <v>58</v>
      </c>
      <c r="K12" s="3">
        <v>19635</v>
      </c>
      <c r="L12" s="19"/>
      <c r="M12" s="25"/>
      <c r="N12" s="25"/>
      <c r="O12" s="25"/>
      <c r="P12" s="17"/>
      <c r="Q12" s="18"/>
    </row>
    <row r="13" spans="1:17" ht="75" x14ac:dyDescent="0.25">
      <c r="A13" s="24">
        <v>3</v>
      </c>
      <c r="B13" s="4">
        <v>44499</v>
      </c>
      <c r="C13" s="23" t="s">
        <v>118</v>
      </c>
      <c r="D13" s="26">
        <v>480022</v>
      </c>
      <c r="E13" s="26"/>
      <c r="F13" s="26"/>
      <c r="G13" s="45" t="s">
        <v>494</v>
      </c>
      <c r="H13" s="2" t="s">
        <v>117</v>
      </c>
      <c r="I13" s="2" t="s">
        <v>418</v>
      </c>
      <c r="J13" s="24" t="s">
        <v>59</v>
      </c>
      <c r="K13" s="3">
        <v>3900</v>
      </c>
      <c r="L13" s="19"/>
      <c r="M13" s="25"/>
      <c r="N13" s="25"/>
      <c r="O13" s="25"/>
      <c r="P13" s="17"/>
      <c r="Q13" s="18"/>
    </row>
    <row r="14" spans="1:17" ht="75" x14ac:dyDescent="0.25">
      <c r="A14" s="6"/>
      <c r="B14" s="4"/>
      <c r="C14" s="5" t="s">
        <v>60</v>
      </c>
      <c r="D14" s="5"/>
      <c r="E14" s="5"/>
      <c r="F14" s="5"/>
      <c r="G14" s="45" t="s">
        <v>494</v>
      </c>
      <c r="H14" s="6" t="s">
        <v>15</v>
      </c>
      <c r="I14" s="6"/>
      <c r="J14" s="6"/>
      <c r="K14" s="7">
        <f>SUM(K11:K13)</f>
        <v>29435</v>
      </c>
      <c r="L14" s="20"/>
      <c r="M14" s="8"/>
      <c r="N14" s="8"/>
      <c r="O14" s="8"/>
      <c r="P14" s="8"/>
      <c r="Q14" s="18"/>
    </row>
    <row r="15" spans="1:17" ht="113.45" customHeight="1" x14ac:dyDescent="0.25">
      <c r="A15" s="24">
        <v>4</v>
      </c>
      <c r="B15" s="4">
        <v>44499</v>
      </c>
      <c r="C15" s="26" t="s">
        <v>122</v>
      </c>
      <c r="D15" s="26">
        <v>480039</v>
      </c>
      <c r="E15" s="26"/>
      <c r="F15" s="26"/>
      <c r="G15" s="45" t="s">
        <v>494</v>
      </c>
      <c r="H15" s="2" t="s">
        <v>119</v>
      </c>
      <c r="I15" s="2" t="s">
        <v>395</v>
      </c>
      <c r="J15" s="24" t="s">
        <v>44</v>
      </c>
      <c r="K15" s="3">
        <v>1990</v>
      </c>
      <c r="L15" s="19"/>
      <c r="M15" s="25"/>
      <c r="N15" s="25"/>
      <c r="O15" s="25"/>
      <c r="P15" s="17"/>
      <c r="Q15" s="18"/>
    </row>
    <row r="16" spans="1:17" ht="60" x14ac:dyDescent="0.25">
      <c r="A16" s="24">
        <v>5</v>
      </c>
      <c r="B16" s="4">
        <v>44499</v>
      </c>
      <c r="C16" s="26" t="s">
        <v>122</v>
      </c>
      <c r="D16" s="26">
        <v>480039</v>
      </c>
      <c r="E16" s="26"/>
      <c r="F16" s="26"/>
      <c r="G16" s="45" t="s">
        <v>494</v>
      </c>
      <c r="H16" s="2" t="s">
        <v>120</v>
      </c>
      <c r="I16" s="2" t="s">
        <v>394</v>
      </c>
      <c r="J16" s="24" t="s">
        <v>26</v>
      </c>
      <c r="K16" s="3">
        <v>3900</v>
      </c>
      <c r="L16" s="19"/>
      <c r="M16" s="25"/>
      <c r="N16" s="25"/>
      <c r="O16" s="25"/>
      <c r="P16" s="17"/>
      <c r="Q16" s="18"/>
    </row>
    <row r="17" spans="1:17" ht="75" x14ac:dyDescent="0.25">
      <c r="A17" s="24">
        <v>6</v>
      </c>
      <c r="B17" s="4">
        <v>44499</v>
      </c>
      <c r="C17" s="26" t="s">
        <v>122</v>
      </c>
      <c r="D17" s="26">
        <v>480039</v>
      </c>
      <c r="E17" s="26"/>
      <c r="F17" s="26"/>
      <c r="G17" s="45" t="s">
        <v>494</v>
      </c>
      <c r="H17" s="2" t="s">
        <v>121</v>
      </c>
      <c r="I17" s="2" t="s">
        <v>396</v>
      </c>
      <c r="J17" s="24" t="s">
        <v>45</v>
      </c>
      <c r="K17" s="3">
        <v>2500</v>
      </c>
      <c r="L17" s="19"/>
      <c r="M17" s="25"/>
      <c r="N17" s="25"/>
      <c r="O17" s="25"/>
      <c r="P17" s="17"/>
      <c r="Q17" s="18"/>
    </row>
    <row r="18" spans="1:17" ht="75" x14ac:dyDescent="0.25">
      <c r="A18" s="6"/>
      <c r="B18" s="4"/>
      <c r="C18" s="5" t="s">
        <v>61</v>
      </c>
      <c r="D18" s="5"/>
      <c r="E18" s="5"/>
      <c r="F18" s="5"/>
      <c r="G18" s="45"/>
      <c r="H18" s="6" t="s">
        <v>15</v>
      </c>
      <c r="I18" s="6"/>
      <c r="J18" s="6"/>
      <c r="K18" s="7">
        <f>SUM(K15:K17)</f>
        <v>8390</v>
      </c>
      <c r="L18" s="20"/>
      <c r="M18" s="8"/>
      <c r="N18" s="8"/>
      <c r="O18" s="8"/>
      <c r="P18" s="16"/>
      <c r="Q18" s="18"/>
    </row>
    <row r="19" spans="1:17" ht="71.25" customHeight="1" x14ac:dyDescent="0.25">
      <c r="A19" s="24">
        <v>7</v>
      </c>
      <c r="B19" s="4">
        <v>44499</v>
      </c>
      <c r="C19" s="23" t="s">
        <v>46</v>
      </c>
      <c r="D19" s="26">
        <v>480056</v>
      </c>
      <c r="E19" s="26"/>
      <c r="F19" s="26"/>
      <c r="G19" s="45" t="s">
        <v>494</v>
      </c>
      <c r="H19" s="2" t="s">
        <v>123</v>
      </c>
      <c r="I19" s="2" t="s">
        <v>419</v>
      </c>
      <c r="J19" s="24" t="s">
        <v>124</v>
      </c>
      <c r="K19" s="3">
        <v>3500</v>
      </c>
      <c r="L19" s="19"/>
      <c r="M19" s="25"/>
      <c r="N19" s="25"/>
      <c r="O19" s="25"/>
      <c r="P19" s="17"/>
      <c r="Q19" s="18"/>
    </row>
    <row r="20" spans="1:17" ht="75" x14ac:dyDescent="0.25">
      <c r="A20" s="24">
        <v>8</v>
      </c>
      <c r="B20" s="4">
        <v>44499</v>
      </c>
      <c r="C20" s="23" t="s">
        <v>46</v>
      </c>
      <c r="D20" s="26">
        <v>480056</v>
      </c>
      <c r="E20" s="26"/>
      <c r="F20" s="26"/>
      <c r="G20" s="45" t="s">
        <v>494</v>
      </c>
      <c r="H20" s="2" t="s">
        <v>125</v>
      </c>
      <c r="I20" s="2" t="s">
        <v>421</v>
      </c>
      <c r="J20" s="24" t="s">
        <v>62</v>
      </c>
      <c r="K20" s="3">
        <v>3900</v>
      </c>
      <c r="L20" s="19"/>
      <c r="M20" s="25"/>
      <c r="N20" s="25"/>
      <c r="O20" s="25"/>
      <c r="P20" s="17"/>
      <c r="Q20" s="18"/>
    </row>
    <row r="21" spans="1:17" ht="69" customHeight="1" x14ac:dyDescent="0.25">
      <c r="A21" s="24">
        <v>9</v>
      </c>
      <c r="B21" s="4">
        <v>44499</v>
      </c>
      <c r="C21" s="23" t="s">
        <v>46</v>
      </c>
      <c r="D21" s="26">
        <v>480056</v>
      </c>
      <c r="E21" s="26"/>
      <c r="F21" s="26"/>
      <c r="G21" s="45" t="s">
        <v>494</v>
      </c>
      <c r="H21" s="2" t="s">
        <v>126</v>
      </c>
      <c r="I21" s="2" t="s">
        <v>420</v>
      </c>
      <c r="J21" s="24" t="s">
        <v>5</v>
      </c>
      <c r="K21" s="3">
        <v>2000</v>
      </c>
      <c r="L21" s="19"/>
      <c r="M21" s="25"/>
      <c r="N21" s="25"/>
      <c r="O21" s="25"/>
      <c r="P21" s="17"/>
      <c r="Q21" s="18"/>
    </row>
    <row r="22" spans="1:17" ht="75" x14ac:dyDescent="0.25">
      <c r="A22" s="6"/>
      <c r="B22" s="4"/>
      <c r="C22" s="5" t="s">
        <v>47</v>
      </c>
      <c r="D22" s="5"/>
      <c r="E22" s="5"/>
      <c r="F22" s="5"/>
      <c r="G22" s="45"/>
      <c r="H22" s="6" t="s">
        <v>15</v>
      </c>
      <c r="I22" s="6"/>
      <c r="J22" s="6"/>
      <c r="K22" s="7">
        <v>9400</v>
      </c>
      <c r="L22" s="20"/>
      <c r="M22" s="8"/>
      <c r="N22" s="8"/>
      <c r="O22" s="8"/>
      <c r="P22" s="8"/>
      <c r="Q22" s="18"/>
    </row>
    <row r="23" spans="1:17" ht="69" customHeight="1" x14ac:dyDescent="0.25">
      <c r="A23" s="24">
        <v>10</v>
      </c>
      <c r="B23" s="4">
        <v>44499</v>
      </c>
      <c r="C23" s="23" t="s">
        <v>48</v>
      </c>
      <c r="D23" s="26">
        <v>48033</v>
      </c>
      <c r="E23" s="26"/>
      <c r="F23" s="26"/>
      <c r="G23" s="45" t="s">
        <v>494</v>
      </c>
      <c r="H23" s="2" t="s">
        <v>127</v>
      </c>
      <c r="I23" s="2" t="s">
        <v>340</v>
      </c>
      <c r="J23" s="24" t="s">
        <v>63</v>
      </c>
      <c r="K23" s="3">
        <v>5500</v>
      </c>
      <c r="L23" s="19"/>
      <c r="M23" s="25"/>
      <c r="N23" s="25"/>
      <c r="O23" s="25"/>
      <c r="P23" s="17"/>
      <c r="Q23" s="18"/>
    </row>
    <row r="24" spans="1:17" ht="65.25" customHeight="1" x14ac:dyDescent="0.25">
      <c r="A24" s="24">
        <v>11</v>
      </c>
      <c r="B24" s="4">
        <v>44499</v>
      </c>
      <c r="C24" s="23" t="s">
        <v>48</v>
      </c>
      <c r="D24" s="26">
        <v>48033</v>
      </c>
      <c r="E24" s="26"/>
      <c r="F24" s="26"/>
      <c r="G24" s="45" t="s">
        <v>494</v>
      </c>
      <c r="H24" s="2" t="s">
        <v>314</v>
      </c>
      <c r="I24" s="41" t="s">
        <v>343</v>
      </c>
      <c r="J24" s="24" t="s">
        <v>128</v>
      </c>
      <c r="K24" s="3">
        <v>5500</v>
      </c>
      <c r="L24" s="19"/>
      <c r="M24" s="25"/>
      <c r="N24" s="25"/>
      <c r="O24" s="25"/>
      <c r="P24" s="17"/>
      <c r="Q24" s="18"/>
    </row>
    <row r="25" spans="1:17" ht="74.45" customHeight="1" x14ac:dyDescent="0.25">
      <c r="A25" s="24">
        <v>12</v>
      </c>
      <c r="B25" s="4">
        <v>44499</v>
      </c>
      <c r="C25" s="23" t="s">
        <v>48</v>
      </c>
      <c r="D25" s="26">
        <v>48033</v>
      </c>
      <c r="E25" s="26"/>
      <c r="F25" s="26"/>
      <c r="G25" s="45" t="s">
        <v>494</v>
      </c>
      <c r="H25" s="2" t="s">
        <v>315</v>
      </c>
      <c r="I25" s="2" t="s">
        <v>341</v>
      </c>
      <c r="J25" s="24" t="s">
        <v>49</v>
      </c>
      <c r="K25" s="3">
        <v>5500</v>
      </c>
      <c r="L25" s="19"/>
      <c r="M25" s="25"/>
      <c r="N25" s="25"/>
      <c r="O25" s="25"/>
      <c r="P25" s="17"/>
      <c r="Q25" s="18"/>
    </row>
    <row r="26" spans="1:17" ht="61.9" customHeight="1" x14ac:dyDescent="0.25">
      <c r="A26" s="24">
        <v>13</v>
      </c>
      <c r="B26" s="4">
        <v>44499</v>
      </c>
      <c r="C26" s="23" t="s">
        <v>48</v>
      </c>
      <c r="D26" s="26">
        <v>48033</v>
      </c>
      <c r="E26" s="26"/>
      <c r="F26" s="26"/>
      <c r="G26" s="45" t="s">
        <v>494</v>
      </c>
      <c r="H26" s="2" t="s">
        <v>129</v>
      </c>
      <c r="I26" s="41" t="s">
        <v>342</v>
      </c>
      <c r="J26" s="24" t="s">
        <v>64</v>
      </c>
      <c r="K26" s="3">
        <v>1950</v>
      </c>
      <c r="L26" s="19"/>
      <c r="M26" s="25"/>
      <c r="N26" s="25"/>
      <c r="O26" s="25"/>
      <c r="P26" s="17"/>
      <c r="Q26" s="18"/>
    </row>
    <row r="27" spans="1:17" ht="75" x14ac:dyDescent="0.25">
      <c r="A27" s="24">
        <v>14</v>
      </c>
      <c r="B27" s="4">
        <v>44499</v>
      </c>
      <c r="C27" s="23" t="s">
        <v>48</v>
      </c>
      <c r="D27" s="26">
        <v>48033</v>
      </c>
      <c r="E27" s="26"/>
      <c r="F27" s="26"/>
      <c r="G27" s="45" t="s">
        <v>494</v>
      </c>
      <c r="H27" s="2" t="s">
        <v>130</v>
      </c>
      <c r="I27" s="2" t="s">
        <v>339</v>
      </c>
      <c r="J27" s="24" t="s">
        <v>63</v>
      </c>
      <c r="K27" s="3">
        <v>5500</v>
      </c>
      <c r="L27" s="19"/>
      <c r="M27" s="25"/>
      <c r="N27" s="25"/>
      <c r="O27" s="25"/>
      <c r="P27" s="17"/>
      <c r="Q27" s="18"/>
    </row>
    <row r="28" spans="1:17" ht="75" x14ac:dyDescent="0.25">
      <c r="A28" s="6"/>
      <c r="B28" s="4"/>
      <c r="C28" s="5" t="s">
        <v>50</v>
      </c>
      <c r="D28" s="5"/>
      <c r="E28" s="5"/>
      <c r="F28" s="5"/>
      <c r="G28" s="45" t="s">
        <v>494</v>
      </c>
      <c r="H28" s="6" t="s">
        <v>40</v>
      </c>
      <c r="I28" s="6"/>
      <c r="J28" s="6"/>
      <c r="K28" s="7">
        <v>23950</v>
      </c>
      <c r="L28" s="8"/>
      <c r="M28" s="16"/>
      <c r="N28" s="8"/>
      <c r="O28" s="8"/>
      <c r="P28" s="16"/>
      <c r="Q28" s="18"/>
    </row>
    <row r="29" spans="1:17" ht="88.5" customHeight="1" x14ac:dyDescent="0.25">
      <c r="A29" s="9">
        <v>15</v>
      </c>
      <c r="B29" s="4">
        <v>44499</v>
      </c>
      <c r="C29" s="23" t="s">
        <v>65</v>
      </c>
      <c r="D29" s="26">
        <v>480002</v>
      </c>
      <c r="E29" s="26"/>
      <c r="F29" s="26"/>
      <c r="G29" s="45" t="s">
        <v>494</v>
      </c>
      <c r="H29" s="2" t="s">
        <v>142</v>
      </c>
      <c r="I29" s="2" t="s">
        <v>408</v>
      </c>
      <c r="J29" s="24" t="s">
        <v>52</v>
      </c>
      <c r="K29" s="3">
        <v>4500</v>
      </c>
      <c r="L29" s="19"/>
      <c r="M29" s="25"/>
      <c r="N29" s="25"/>
      <c r="O29" s="25"/>
      <c r="P29" s="17"/>
      <c r="Q29" s="18"/>
    </row>
    <row r="30" spans="1:17" ht="75" x14ac:dyDescent="0.25">
      <c r="A30" s="9">
        <v>16</v>
      </c>
      <c r="B30" s="4">
        <v>44499</v>
      </c>
      <c r="C30" s="23" t="s">
        <v>65</v>
      </c>
      <c r="D30" s="26">
        <v>480002</v>
      </c>
      <c r="E30" s="26"/>
      <c r="F30" s="26"/>
      <c r="G30" s="45" t="s">
        <v>494</v>
      </c>
      <c r="H30" s="2" t="s">
        <v>143</v>
      </c>
      <c r="I30" s="2" t="s">
        <v>410</v>
      </c>
      <c r="J30" s="24" t="s">
        <v>53</v>
      </c>
      <c r="K30" s="3">
        <v>2500</v>
      </c>
      <c r="L30" s="19"/>
      <c r="M30" s="25"/>
      <c r="N30" s="25"/>
      <c r="O30" s="25"/>
      <c r="P30" s="17"/>
      <c r="Q30" s="18"/>
    </row>
    <row r="31" spans="1:17" ht="105" x14ac:dyDescent="0.25">
      <c r="A31" s="9">
        <v>17</v>
      </c>
      <c r="B31" s="4">
        <v>44499</v>
      </c>
      <c r="C31" s="23" t="s">
        <v>65</v>
      </c>
      <c r="D31" s="26">
        <v>480002</v>
      </c>
      <c r="E31" s="26"/>
      <c r="F31" s="26"/>
      <c r="G31" s="45" t="s">
        <v>494</v>
      </c>
      <c r="H31" s="2" t="s">
        <v>144</v>
      </c>
      <c r="I31" s="2" t="s">
        <v>404</v>
      </c>
      <c r="J31" s="24" t="s">
        <v>22</v>
      </c>
      <c r="K31" s="3">
        <v>2300</v>
      </c>
      <c r="L31" s="19"/>
      <c r="M31" s="25"/>
      <c r="N31" s="25"/>
      <c r="O31" s="25"/>
      <c r="P31" s="17"/>
      <c r="Q31" s="18"/>
    </row>
    <row r="32" spans="1:17" ht="90" x14ac:dyDescent="0.25">
      <c r="A32" s="24">
        <v>18</v>
      </c>
      <c r="B32" s="4">
        <v>44499</v>
      </c>
      <c r="C32" s="23" t="s">
        <v>65</v>
      </c>
      <c r="D32" s="26">
        <v>480002</v>
      </c>
      <c r="E32" s="26"/>
      <c r="F32" s="26"/>
      <c r="G32" s="45" t="s">
        <v>494</v>
      </c>
      <c r="H32" s="2" t="s">
        <v>145</v>
      </c>
      <c r="I32" s="2" t="s">
        <v>414</v>
      </c>
      <c r="J32" s="24" t="s">
        <v>51</v>
      </c>
      <c r="K32" s="3">
        <v>1990</v>
      </c>
      <c r="L32" s="19"/>
      <c r="M32" s="25"/>
      <c r="N32" s="25"/>
      <c r="O32" s="25"/>
      <c r="P32" s="17"/>
      <c r="Q32" s="18"/>
    </row>
    <row r="33" spans="1:17" ht="90" x14ac:dyDescent="0.25">
      <c r="A33" s="24">
        <v>19</v>
      </c>
      <c r="B33" s="4">
        <v>44499</v>
      </c>
      <c r="C33" s="23" t="s">
        <v>65</v>
      </c>
      <c r="D33" s="26">
        <v>480002</v>
      </c>
      <c r="E33" s="26"/>
      <c r="F33" s="26"/>
      <c r="G33" s="45" t="s">
        <v>494</v>
      </c>
      <c r="H33" s="2" t="s">
        <v>146</v>
      </c>
      <c r="I33" s="2" t="s">
        <v>405</v>
      </c>
      <c r="J33" s="24" t="s">
        <v>66</v>
      </c>
      <c r="K33" s="3">
        <v>2500</v>
      </c>
      <c r="L33" s="19"/>
      <c r="M33" s="25"/>
      <c r="N33" s="25"/>
      <c r="O33" s="25"/>
      <c r="P33" s="17"/>
      <c r="Q33" s="18"/>
    </row>
    <row r="34" spans="1:17" ht="75" x14ac:dyDescent="0.25">
      <c r="A34" s="24">
        <v>20</v>
      </c>
      <c r="B34" s="4">
        <v>44499</v>
      </c>
      <c r="C34" s="23" t="s">
        <v>65</v>
      </c>
      <c r="D34" s="26">
        <v>480002</v>
      </c>
      <c r="E34" s="26"/>
      <c r="F34" s="26"/>
      <c r="G34" s="45" t="s">
        <v>494</v>
      </c>
      <c r="H34" s="2" t="s">
        <v>147</v>
      </c>
      <c r="I34" s="2" t="s">
        <v>407</v>
      </c>
      <c r="J34" s="24" t="s">
        <v>13</v>
      </c>
      <c r="K34" s="3">
        <v>1990</v>
      </c>
      <c r="L34" s="19"/>
      <c r="M34" s="25"/>
      <c r="N34" s="25"/>
      <c r="O34" s="25"/>
      <c r="P34" s="17"/>
      <c r="Q34" s="18"/>
    </row>
    <row r="35" spans="1:17" ht="43.5" customHeight="1" x14ac:dyDescent="0.25">
      <c r="A35" s="24">
        <v>21</v>
      </c>
      <c r="B35" s="4">
        <v>44499</v>
      </c>
      <c r="C35" s="23" t="s">
        <v>65</v>
      </c>
      <c r="D35" s="26">
        <v>480002</v>
      </c>
      <c r="E35" s="26"/>
      <c r="F35" s="26"/>
      <c r="G35" s="45" t="s">
        <v>494</v>
      </c>
      <c r="H35" s="2" t="s">
        <v>148</v>
      </c>
      <c r="I35" s="2" t="s">
        <v>415</v>
      </c>
      <c r="J35" s="24" t="s">
        <v>36</v>
      </c>
      <c r="K35" s="3">
        <v>2000</v>
      </c>
      <c r="L35" s="19"/>
      <c r="M35" s="25"/>
      <c r="N35" s="25"/>
      <c r="O35" s="25"/>
      <c r="P35" s="17"/>
      <c r="Q35" s="18"/>
    </row>
    <row r="36" spans="1:17" ht="75" x14ac:dyDescent="0.25">
      <c r="A36" s="24">
        <v>22</v>
      </c>
      <c r="B36" s="4">
        <v>44499</v>
      </c>
      <c r="C36" s="23" t="s">
        <v>65</v>
      </c>
      <c r="D36" s="26">
        <v>480002</v>
      </c>
      <c r="E36" s="26"/>
      <c r="F36" s="26"/>
      <c r="G36" s="45" t="s">
        <v>494</v>
      </c>
      <c r="H36" s="2" t="s">
        <v>149</v>
      </c>
      <c r="I36" s="2" t="s">
        <v>406</v>
      </c>
      <c r="J36" s="24" t="s">
        <v>13</v>
      </c>
      <c r="K36" s="3">
        <v>1990</v>
      </c>
      <c r="L36" s="19"/>
      <c r="M36" s="25"/>
      <c r="N36" s="25"/>
      <c r="O36" s="25"/>
      <c r="P36" s="17"/>
      <c r="Q36" s="18"/>
    </row>
    <row r="37" spans="1:17" ht="90" x14ac:dyDescent="0.25">
      <c r="A37" s="24">
        <v>23</v>
      </c>
      <c r="B37" s="4">
        <v>44499</v>
      </c>
      <c r="C37" s="23" t="s">
        <v>65</v>
      </c>
      <c r="D37" s="26">
        <v>480002</v>
      </c>
      <c r="E37" s="26"/>
      <c r="F37" s="26"/>
      <c r="G37" s="45" t="s">
        <v>494</v>
      </c>
      <c r="H37" s="2" t="s">
        <v>150</v>
      </c>
      <c r="I37" s="2" t="s">
        <v>409</v>
      </c>
      <c r="J37" s="24" t="s">
        <v>54</v>
      </c>
      <c r="K37" s="3">
        <v>1990</v>
      </c>
      <c r="L37" s="19"/>
      <c r="M37" s="25"/>
      <c r="N37" s="25"/>
      <c r="O37" s="25"/>
      <c r="P37" s="17"/>
      <c r="Q37" s="18"/>
    </row>
    <row r="38" spans="1:17" ht="94.5" customHeight="1" x14ac:dyDescent="0.25">
      <c r="A38" s="24">
        <v>24</v>
      </c>
      <c r="B38" s="4">
        <v>44499</v>
      </c>
      <c r="C38" s="23" t="s">
        <v>65</v>
      </c>
      <c r="D38" s="26">
        <v>480002</v>
      </c>
      <c r="E38" s="26"/>
      <c r="F38" s="26"/>
      <c r="G38" s="45" t="s">
        <v>494</v>
      </c>
      <c r="H38" s="2" t="s">
        <v>151</v>
      </c>
      <c r="I38" s="2" t="s">
        <v>403</v>
      </c>
      <c r="J38" s="24" t="s">
        <v>10</v>
      </c>
      <c r="K38" s="3">
        <v>1990</v>
      </c>
      <c r="L38" s="19"/>
      <c r="M38" s="25"/>
      <c r="N38" s="25"/>
      <c r="O38" s="25"/>
      <c r="P38" s="17"/>
      <c r="Q38" s="18"/>
    </row>
    <row r="39" spans="1:17" ht="90" x14ac:dyDescent="0.25">
      <c r="A39" s="24">
        <v>25</v>
      </c>
      <c r="B39" s="4">
        <v>44499</v>
      </c>
      <c r="C39" s="23" t="s">
        <v>65</v>
      </c>
      <c r="D39" s="26">
        <v>480002</v>
      </c>
      <c r="E39" s="26"/>
      <c r="F39" s="26"/>
      <c r="G39" s="45" t="s">
        <v>494</v>
      </c>
      <c r="H39" s="2" t="s">
        <v>411</v>
      </c>
      <c r="I39" s="2" t="s">
        <v>412</v>
      </c>
      <c r="J39" s="24" t="s">
        <v>51</v>
      </c>
      <c r="K39" s="3">
        <v>1990</v>
      </c>
      <c r="L39" s="19"/>
      <c r="M39" s="25"/>
      <c r="N39" s="25"/>
      <c r="O39" s="25"/>
      <c r="P39" s="17"/>
      <c r="Q39" s="18"/>
    </row>
    <row r="40" spans="1:17" ht="105" x14ac:dyDescent="0.25">
      <c r="A40" s="24">
        <v>26</v>
      </c>
      <c r="B40" s="4">
        <v>44499</v>
      </c>
      <c r="C40" s="23" t="s">
        <v>65</v>
      </c>
      <c r="D40" s="26">
        <v>480002</v>
      </c>
      <c r="E40" s="26"/>
      <c r="F40" s="26"/>
      <c r="G40" s="45" t="s">
        <v>494</v>
      </c>
      <c r="H40" s="2" t="s">
        <v>152</v>
      </c>
      <c r="I40" s="2" t="s">
        <v>413</v>
      </c>
      <c r="J40" s="24" t="s">
        <v>55</v>
      </c>
      <c r="K40" s="3">
        <v>1990</v>
      </c>
      <c r="L40" s="19"/>
      <c r="M40" s="25"/>
      <c r="N40" s="25"/>
      <c r="O40" s="25"/>
      <c r="P40" s="17"/>
      <c r="Q40" s="18"/>
    </row>
    <row r="41" spans="1:17" ht="81" customHeight="1" x14ac:dyDescent="0.25">
      <c r="A41" s="6"/>
      <c r="B41" s="4"/>
      <c r="C41" s="5" t="s">
        <v>67</v>
      </c>
      <c r="D41" s="5"/>
      <c r="E41" s="5"/>
      <c r="F41" s="5"/>
      <c r="G41" s="45"/>
      <c r="H41" s="6" t="s">
        <v>37</v>
      </c>
      <c r="I41" s="6"/>
      <c r="J41" s="6"/>
      <c r="K41" s="7">
        <f>SUM(K29:K40)</f>
        <v>27730</v>
      </c>
      <c r="L41" s="8"/>
      <c r="M41" s="8"/>
      <c r="N41" s="8"/>
      <c r="O41" s="8"/>
      <c r="P41" s="16"/>
      <c r="Q41" s="18"/>
    </row>
    <row r="42" spans="1:17" ht="75" x14ac:dyDescent="0.25">
      <c r="A42" s="24">
        <v>27</v>
      </c>
      <c r="B42" s="4">
        <v>44499</v>
      </c>
      <c r="C42" s="23" t="s">
        <v>68</v>
      </c>
      <c r="D42" s="26">
        <v>480012</v>
      </c>
      <c r="E42" s="26"/>
      <c r="F42" s="26"/>
      <c r="G42" s="45" t="s">
        <v>494</v>
      </c>
      <c r="H42" s="2" t="s">
        <v>153</v>
      </c>
      <c r="I42" s="2" t="s">
        <v>398</v>
      </c>
      <c r="J42" s="24" t="s">
        <v>69</v>
      </c>
      <c r="K42" s="3">
        <v>2000</v>
      </c>
      <c r="L42" s="19"/>
      <c r="M42" s="25"/>
      <c r="N42" s="25"/>
      <c r="O42" s="25"/>
      <c r="P42" s="17"/>
      <c r="Q42" s="18"/>
    </row>
    <row r="43" spans="1:17" ht="60" x14ac:dyDescent="0.25">
      <c r="A43" s="24">
        <v>28</v>
      </c>
      <c r="B43" s="4">
        <v>44499</v>
      </c>
      <c r="C43" s="23" t="s">
        <v>68</v>
      </c>
      <c r="D43" s="26">
        <v>480012</v>
      </c>
      <c r="E43" s="26"/>
      <c r="F43" s="26"/>
      <c r="G43" s="45" t="s">
        <v>494</v>
      </c>
      <c r="H43" s="2" t="s">
        <v>154</v>
      </c>
      <c r="I43" s="2" t="s">
        <v>402</v>
      </c>
      <c r="J43" s="24" t="s">
        <v>69</v>
      </c>
      <c r="K43" s="3">
        <v>2000</v>
      </c>
      <c r="L43" s="19"/>
      <c r="M43" s="25"/>
      <c r="N43" s="25"/>
      <c r="O43" s="25"/>
      <c r="P43" s="17"/>
      <c r="Q43" s="18"/>
    </row>
    <row r="44" spans="1:17" ht="90" x14ac:dyDescent="0.25">
      <c r="A44" s="24">
        <v>29</v>
      </c>
      <c r="B44" s="4">
        <v>44499</v>
      </c>
      <c r="C44" s="23" t="s">
        <v>68</v>
      </c>
      <c r="D44" s="26">
        <v>480012</v>
      </c>
      <c r="E44" s="26"/>
      <c r="F44" s="26"/>
      <c r="G44" s="45" t="s">
        <v>494</v>
      </c>
      <c r="H44" s="2" t="s">
        <v>155</v>
      </c>
      <c r="I44" s="2" t="s">
        <v>397</v>
      </c>
      <c r="J44" s="24" t="s">
        <v>30</v>
      </c>
      <c r="K44" s="3">
        <v>2000</v>
      </c>
      <c r="L44" s="19"/>
      <c r="M44" s="25"/>
      <c r="N44" s="25"/>
      <c r="O44" s="25"/>
      <c r="P44" s="17"/>
      <c r="Q44" s="18"/>
    </row>
    <row r="45" spans="1:17" ht="66.75" customHeight="1" x14ac:dyDescent="0.25">
      <c r="A45" s="24">
        <v>30</v>
      </c>
      <c r="B45" s="4">
        <v>44499</v>
      </c>
      <c r="C45" s="23" t="s">
        <v>68</v>
      </c>
      <c r="D45" s="26">
        <v>480012</v>
      </c>
      <c r="E45" s="26"/>
      <c r="F45" s="26"/>
      <c r="G45" s="45" t="s">
        <v>494</v>
      </c>
      <c r="H45" s="2" t="s">
        <v>156</v>
      </c>
      <c r="I45" s="2" t="s">
        <v>399</v>
      </c>
      <c r="J45" s="24" t="s">
        <v>31</v>
      </c>
      <c r="K45" s="3">
        <v>1990</v>
      </c>
      <c r="L45" s="19"/>
      <c r="M45" s="25"/>
      <c r="N45" s="25"/>
      <c r="O45" s="25"/>
      <c r="P45" s="17"/>
      <c r="Q45" s="18"/>
    </row>
    <row r="46" spans="1:17" ht="90" x14ac:dyDescent="0.25">
      <c r="A46" s="24">
        <v>31</v>
      </c>
      <c r="B46" s="4">
        <v>44499</v>
      </c>
      <c r="C46" s="23" t="s">
        <v>68</v>
      </c>
      <c r="D46" s="26">
        <v>480012</v>
      </c>
      <c r="E46" s="26"/>
      <c r="F46" s="26"/>
      <c r="G46" s="45" t="s">
        <v>494</v>
      </c>
      <c r="H46" s="2" t="s">
        <v>157</v>
      </c>
      <c r="I46" s="2" t="s">
        <v>400</v>
      </c>
      <c r="J46" s="24" t="s">
        <v>30</v>
      </c>
      <c r="K46" s="3">
        <v>2000</v>
      </c>
      <c r="L46" s="19"/>
      <c r="M46" s="25"/>
      <c r="N46" s="25"/>
      <c r="O46" s="25"/>
      <c r="P46" s="17"/>
      <c r="Q46" s="18"/>
    </row>
    <row r="47" spans="1:17" ht="90" x14ac:dyDescent="0.25">
      <c r="A47" s="24">
        <v>32</v>
      </c>
      <c r="B47" s="4">
        <v>44499</v>
      </c>
      <c r="C47" s="23" t="s">
        <v>68</v>
      </c>
      <c r="D47" s="26">
        <v>480012</v>
      </c>
      <c r="E47" s="26"/>
      <c r="F47" s="26"/>
      <c r="G47" s="45" t="s">
        <v>494</v>
      </c>
      <c r="H47" s="2" t="s">
        <v>158</v>
      </c>
      <c r="I47" s="2" t="s">
        <v>401</v>
      </c>
      <c r="J47" s="24" t="s">
        <v>30</v>
      </c>
      <c r="K47" s="3">
        <v>2000</v>
      </c>
      <c r="L47" s="19"/>
      <c r="M47" s="25"/>
      <c r="N47" s="25"/>
      <c r="O47" s="25"/>
      <c r="P47" s="17"/>
      <c r="Q47" s="18"/>
    </row>
    <row r="48" spans="1:17" ht="75" x14ac:dyDescent="0.25">
      <c r="A48" s="6"/>
      <c r="B48" s="4"/>
      <c r="C48" s="5" t="s">
        <v>70</v>
      </c>
      <c r="D48" s="5"/>
      <c r="E48" s="5"/>
      <c r="F48" s="5"/>
      <c r="G48" s="45"/>
      <c r="H48" s="6" t="s">
        <v>11</v>
      </c>
      <c r="I48" s="6"/>
      <c r="J48" s="6"/>
      <c r="K48" s="7">
        <f>SUM(K42:K47)</f>
        <v>11990</v>
      </c>
      <c r="L48" s="8"/>
      <c r="M48" s="8"/>
      <c r="N48" s="8"/>
      <c r="O48" s="8"/>
      <c r="P48" s="16"/>
      <c r="Q48" s="18"/>
    </row>
    <row r="49" spans="1:17" ht="90" x14ac:dyDescent="0.25">
      <c r="A49" s="24">
        <v>33</v>
      </c>
      <c r="B49" s="4">
        <v>44499</v>
      </c>
      <c r="C49" s="23" t="s">
        <v>71</v>
      </c>
      <c r="D49" s="26">
        <v>480018</v>
      </c>
      <c r="E49" s="26"/>
      <c r="F49" s="26"/>
      <c r="G49" s="45" t="s">
        <v>494</v>
      </c>
      <c r="H49" s="2" t="s">
        <v>159</v>
      </c>
      <c r="I49" s="2" t="s">
        <v>478</v>
      </c>
      <c r="J49" s="24" t="s">
        <v>35</v>
      </c>
      <c r="K49" s="3">
        <v>1990</v>
      </c>
      <c r="L49" s="19"/>
      <c r="M49" s="25"/>
      <c r="N49" s="25"/>
      <c r="O49" s="25"/>
      <c r="P49" s="17"/>
      <c r="Q49" s="18"/>
    </row>
    <row r="50" spans="1:17" ht="75" x14ac:dyDescent="0.25">
      <c r="A50" s="24">
        <v>34</v>
      </c>
      <c r="B50" s="4">
        <v>44499</v>
      </c>
      <c r="C50" s="23" t="s">
        <v>71</v>
      </c>
      <c r="D50" s="26">
        <v>480018</v>
      </c>
      <c r="E50" s="26"/>
      <c r="F50" s="26"/>
      <c r="G50" s="45" t="s">
        <v>494</v>
      </c>
      <c r="H50" s="2" t="s">
        <v>316</v>
      </c>
      <c r="I50" s="2" t="s">
        <v>477</v>
      </c>
      <c r="J50" s="24" t="s">
        <v>72</v>
      </c>
      <c r="K50" s="3">
        <v>2000</v>
      </c>
      <c r="L50" s="19"/>
      <c r="M50" s="25"/>
      <c r="N50" s="25"/>
      <c r="O50" s="25"/>
      <c r="P50" s="17"/>
      <c r="Q50" s="18"/>
    </row>
    <row r="51" spans="1:17" ht="75" x14ac:dyDescent="0.25">
      <c r="A51" s="24">
        <v>35</v>
      </c>
      <c r="B51" s="4">
        <v>44499</v>
      </c>
      <c r="C51" s="23" t="s">
        <v>71</v>
      </c>
      <c r="D51" s="26">
        <v>480018</v>
      </c>
      <c r="E51" s="26"/>
      <c r="F51" s="26"/>
      <c r="G51" s="45" t="s">
        <v>494</v>
      </c>
      <c r="H51" s="2" t="s">
        <v>317</v>
      </c>
      <c r="I51" s="2" t="s">
        <v>476</v>
      </c>
      <c r="J51" s="24" t="s">
        <v>21</v>
      </c>
      <c r="K51" s="3">
        <v>2500</v>
      </c>
      <c r="L51" s="19"/>
      <c r="M51" s="25"/>
      <c r="N51" s="25"/>
      <c r="O51" s="25"/>
      <c r="P51" s="17"/>
      <c r="Q51" s="18"/>
    </row>
    <row r="52" spans="1:17" ht="75" x14ac:dyDescent="0.25">
      <c r="A52" s="24">
        <v>36</v>
      </c>
      <c r="B52" s="4">
        <v>44499</v>
      </c>
      <c r="C52" s="23" t="s">
        <v>71</v>
      </c>
      <c r="D52" s="26">
        <v>480018</v>
      </c>
      <c r="E52" s="26"/>
      <c r="F52" s="26"/>
      <c r="G52" s="45" t="s">
        <v>494</v>
      </c>
      <c r="H52" s="2" t="s">
        <v>160</v>
      </c>
      <c r="I52" s="2" t="s">
        <v>474</v>
      </c>
      <c r="J52" s="24" t="s">
        <v>16</v>
      </c>
      <c r="K52" s="3">
        <v>3000</v>
      </c>
      <c r="L52" s="19"/>
      <c r="M52" s="25"/>
      <c r="N52" s="25"/>
      <c r="O52" s="25"/>
      <c r="P52" s="17"/>
      <c r="Q52" s="18"/>
    </row>
    <row r="53" spans="1:17" ht="78" customHeight="1" x14ac:dyDescent="0.25">
      <c r="A53" s="24">
        <v>37</v>
      </c>
      <c r="B53" s="4">
        <v>44499</v>
      </c>
      <c r="C53" s="23" t="s">
        <v>71</v>
      </c>
      <c r="D53" s="26">
        <v>480018</v>
      </c>
      <c r="E53" s="26"/>
      <c r="F53" s="26"/>
      <c r="G53" s="45" t="s">
        <v>494</v>
      </c>
      <c r="H53" s="2" t="s">
        <v>161</v>
      </c>
      <c r="I53" s="2" t="s">
        <v>475</v>
      </c>
      <c r="J53" s="24" t="s">
        <v>73</v>
      </c>
      <c r="K53" s="3">
        <v>2700</v>
      </c>
      <c r="L53" s="19"/>
      <c r="M53" s="25"/>
      <c r="N53" s="25"/>
      <c r="O53" s="25"/>
      <c r="P53" s="17"/>
      <c r="Q53" s="18"/>
    </row>
    <row r="54" spans="1:17" ht="72" customHeight="1" x14ac:dyDescent="0.25">
      <c r="A54" s="6"/>
      <c r="B54" s="4"/>
      <c r="C54" s="5" t="s">
        <v>74</v>
      </c>
      <c r="D54" s="5"/>
      <c r="E54" s="5"/>
      <c r="F54" s="5"/>
      <c r="G54" s="45"/>
      <c r="H54" s="6" t="s">
        <v>40</v>
      </c>
      <c r="I54" s="6"/>
      <c r="J54" s="6"/>
      <c r="K54" s="7">
        <v>12190</v>
      </c>
      <c r="L54" s="8"/>
      <c r="M54" s="8"/>
      <c r="N54" s="8"/>
      <c r="O54" s="8"/>
      <c r="P54" s="16"/>
      <c r="Q54" s="18"/>
    </row>
    <row r="55" spans="1:17" ht="135" x14ac:dyDescent="0.25">
      <c r="A55" s="24">
        <v>38</v>
      </c>
      <c r="B55" s="4">
        <v>44499</v>
      </c>
      <c r="C55" s="23" t="s">
        <v>75</v>
      </c>
      <c r="D55" s="26">
        <v>480107</v>
      </c>
      <c r="E55" s="26"/>
      <c r="F55" s="26"/>
      <c r="G55" s="45" t="s">
        <v>494</v>
      </c>
      <c r="H55" s="2" t="s">
        <v>326</v>
      </c>
      <c r="I55" s="2" t="s">
        <v>483</v>
      </c>
      <c r="J55" s="24" t="s">
        <v>76</v>
      </c>
      <c r="K55" s="3">
        <v>3000</v>
      </c>
      <c r="L55" s="19"/>
      <c r="M55" s="25"/>
      <c r="N55" s="25"/>
      <c r="O55" s="25"/>
      <c r="P55" s="17"/>
      <c r="Q55" s="18"/>
    </row>
    <row r="56" spans="1:17" ht="90" x14ac:dyDescent="0.25">
      <c r="A56" s="24">
        <v>39</v>
      </c>
      <c r="B56" s="4">
        <v>44499</v>
      </c>
      <c r="C56" s="23" t="s">
        <v>75</v>
      </c>
      <c r="D56" s="26">
        <v>480107</v>
      </c>
      <c r="E56" s="26"/>
      <c r="F56" s="26"/>
      <c r="G56" s="45" t="s">
        <v>494</v>
      </c>
      <c r="H56" s="2" t="s">
        <v>162</v>
      </c>
      <c r="I56" s="2" t="s">
        <v>422</v>
      </c>
      <c r="J56" s="24" t="s">
        <v>163</v>
      </c>
      <c r="K56" s="3">
        <v>7000</v>
      </c>
      <c r="L56" s="19"/>
      <c r="M56" s="25"/>
      <c r="N56" s="25"/>
      <c r="O56" s="25"/>
      <c r="P56" s="17"/>
      <c r="Q56" s="18"/>
    </row>
    <row r="57" spans="1:17" ht="75" x14ac:dyDescent="0.25">
      <c r="A57" s="24">
        <v>40</v>
      </c>
      <c r="B57" s="4">
        <v>44499</v>
      </c>
      <c r="C57" s="23" t="s">
        <v>75</v>
      </c>
      <c r="D57" s="26">
        <v>480107</v>
      </c>
      <c r="E57" s="26"/>
      <c r="F57" s="26"/>
      <c r="G57" s="45" t="s">
        <v>494</v>
      </c>
      <c r="H57" s="2" t="s">
        <v>164</v>
      </c>
      <c r="I57" s="2" t="s">
        <v>369</v>
      </c>
      <c r="J57" s="24" t="s">
        <v>52</v>
      </c>
      <c r="K57" s="3">
        <v>6400</v>
      </c>
      <c r="L57" s="19"/>
      <c r="M57" s="25"/>
      <c r="N57" s="25"/>
      <c r="O57" s="25"/>
      <c r="P57" s="17"/>
      <c r="Q57" s="18"/>
    </row>
    <row r="58" spans="1:17" ht="60" x14ac:dyDescent="0.25">
      <c r="A58" s="24">
        <v>41</v>
      </c>
      <c r="B58" s="4">
        <v>44499</v>
      </c>
      <c r="C58" s="23" t="s">
        <v>75</v>
      </c>
      <c r="D58" s="26">
        <v>480107</v>
      </c>
      <c r="E58" s="26"/>
      <c r="F58" s="26"/>
      <c r="G58" s="45" t="s">
        <v>494</v>
      </c>
      <c r="H58" s="2" t="s">
        <v>165</v>
      </c>
      <c r="I58" s="2" t="s">
        <v>361</v>
      </c>
      <c r="J58" s="24" t="s">
        <v>26</v>
      </c>
      <c r="K58" s="3">
        <v>3900</v>
      </c>
      <c r="L58" s="19"/>
      <c r="M58" s="25"/>
      <c r="N58" s="25"/>
      <c r="O58" s="25"/>
      <c r="P58" s="17"/>
      <c r="Q58" s="18"/>
    </row>
    <row r="59" spans="1:17" ht="90" x14ac:dyDescent="0.25">
      <c r="A59" s="24">
        <v>42</v>
      </c>
      <c r="B59" s="4">
        <v>44499</v>
      </c>
      <c r="C59" s="23" t="s">
        <v>75</v>
      </c>
      <c r="D59" s="26">
        <v>480107</v>
      </c>
      <c r="E59" s="26"/>
      <c r="F59" s="26"/>
      <c r="G59" s="45" t="s">
        <v>494</v>
      </c>
      <c r="H59" s="2" t="s">
        <v>166</v>
      </c>
      <c r="I59" s="2" t="s">
        <v>372</v>
      </c>
      <c r="J59" s="24" t="s">
        <v>167</v>
      </c>
      <c r="K59" s="3">
        <v>6400</v>
      </c>
      <c r="L59" s="19"/>
      <c r="M59" s="25"/>
      <c r="N59" s="25"/>
      <c r="O59" s="25"/>
      <c r="P59" s="17"/>
      <c r="Q59" s="18"/>
    </row>
    <row r="60" spans="1:17" ht="90" x14ac:dyDescent="0.25">
      <c r="A60" s="24">
        <v>43</v>
      </c>
      <c r="B60" s="4">
        <v>44499</v>
      </c>
      <c r="C60" s="23" t="s">
        <v>75</v>
      </c>
      <c r="D60" s="26">
        <v>480107</v>
      </c>
      <c r="E60" s="26"/>
      <c r="F60" s="26"/>
      <c r="G60" s="45" t="s">
        <v>494</v>
      </c>
      <c r="H60" s="2" t="s">
        <v>168</v>
      </c>
      <c r="I60" s="2" t="s">
        <v>368</v>
      </c>
      <c r="J60" s="24" t="s">
        <v>167</v>
      </c>
      <c r="K60" s="3">
        <v>6400</v>
      </c>
      <c r="L60" s="19"/>
      <c r="M60" s="25"/>
      <c r="N60" s="25"/>
      <c r="O60" s="25"/>
      <c r="P60" s="17"/>
      <c r="Q60" s="18"/>
    </row>
    <row r="61" spans="1:17" ht="90" x14ac:dyDescent="0.25">
      <c r="A61" s="24">
        <v>44</v>
      </c>
      <c r="B61" s="4">
        <v>44499</v>
      </c>
      <c r="C61" s="23" t="s">
        <v>75</v>
      </c>
      <c r="D61" s="26">
        <v>480107</v>
      </c>
      <c r="E61" s="26"/>
      <c r="F61" s="26"/>
      <c r="G61" s="45" t="s">
        <v>494</v>
      </c>
      <c r="H61" s="2" t="s">
        <v>170</v>
      </c>
      <c r="I61" s="2" t="s">
        <v>350</v>
      </c>
      <c r="J61" s="24" t="s">
        <v>169</v>
      </c>
      <c r="K61" s="3">
        <v>7000</v>
      </c>
      <c r="L61" s="19"/>
      <c r="M61" s="25"/>
      <c r="N61" s="25"/>
      <c r="O61" s="25"/>
      <c r="P61" s="17"/>
      <c r="Q61" s="18"/>
    </row>
    <row r="62" spans="1:17" ht="75" x14ac:dyDescent="0.25">
      <c r="A62" s="24">
        <v>45</v>
      </c>
      <c r="B62" s="4">
        <v>44499</v>
      </c>
      <c r="C62" s="23" t="s">
        <v>75</v>
      </c>
      <c r="D62" s="26">
        <v>480107</v>
      </c>
      <c r="E62" s="26"/>
      <c r="F62" s="26"/>
      <c r="G62" s="45" t="s">
        <v>494</v>
      </c>
      <c r="H62" s="2" t="s">
        <v>171</v>
      </c>
      <c r="I62" s="2" t="s">
        <v>363</v>
      </c>
      <c r="J62" s="24" t="s">
        <v>167</v>
      </c>
      <c r="K62" s="3">
        <v>6400</v>
      </c>
      <c r="L62" s="19"/>
      <c r="M62" s="25"/>
      <c r="N62" s="25"/>
      <c r="O62" s="25"/>
      <c r="P62" s="17"/>
      <c r="Q62" s="18"/>
    </row>
    <row r="63" spans="1:17" ht="60" x14ac:dyDescent="0.25">
      <c r="A63" s="24">
        <v>46</v>
      </c>
      <c r="B63" s="4">
        <v>44499</v>
      </c>
      <c r="C63" s="23" t="s">
        <v>75</v>
      </c>
      <c r="D63" s="26">
        <v>480107</v>
      </c>
      <c r="E63" s="26"/>
      <c r="F63" s="26"/>
      <c r="G63" s="45" t="s">
        <v>494</v>
      </c>
      <c r="H63" s="2" t="s">
        <v>172</v>
      </c>
      <c r="I63" s="2" t="s">
        <v>354</v>
      </c>
      <c r="J63" s="24" t="s">
        <v>26</v>
      </c>
      <c r="K63" s="3">
        <v>3900</v>
      </c>
      <c r="L63" s="19"/>
      <c r="M63" s="25"/>
      <c r="N63" s="25"/>
      <c r="O63" s="25"/>
      <c r="P63" s="17"/>
      <c r="Q63" s="18"/>
    </row>
    <row r="64" spans="1:17" ht="90" x14ac:dyDescent="0.25">
      <c r="A64" s="24">
        <v>47</v>
      </c>
      <c r="B64" s="4">
        <v>44499</v>
      </c>
      <c r="C64" s="23" t="s">
        <v>75</v>
      </c>
      <c r="D64" s="26">
        <v>480107</v>
      </c>
      <c r="E64" s="26"/>
      <c r="F64" s="26"/>
      <c r="G64" s="45" t="s">
        <v>494</v>
      </c>
      <c r="H64" s="2" t="s">
        <v>173</v>
      </c>
      <c r="I64" s="2" t="s">
        <v>365</v>
      </c>
      <c r="J64" s="24" t="s">
        <v>77</v>
      </c>
      <c r="K64" s="3">
        <v>6900</v>
      </c>
      <c r="L64" s="19"/>
      <c r="M64" s="25"/>
      <c r="N64" s="25"/>
      <c r="O64" s="25"/>
      <c r="P64" s="17"/>
      <c r="Q64" s="18"/>
    </row>
    <row r="65" spans="1:17" ht="90" x14ac:dyDescent="0.25">
      <c r="A65" s="24">
        <v>48</v>
      </c>
      <c r="B65" s="4">
        <v>44499</v>
      </c>
      <c r="C65" s="23" t="s">
        <v>75</v>
      </c>
      <c r="D65" s="26">
        <v>480107</v>
      </c>
      <c r="E65" s="26"/>
      <c r="F65" s="26"/>
      <c r="G65" s="45" t="s">
        <v>494</v>
      </c>
      <c r="H65" s="2" t="s">
        <v>174</v>
      </c>
      <c r="I65" s="2" t="s">
        <v>426</v>
      </c>
      <c r="J65" s="24" t="s">
        <v>163</v>
      </c>
      <c r="K65" s="3">
        <v>7000</v>
      </c>
      <c r="L65" s="19"/>
      <c r="M65" s="25"/>
      <c r="N65" s="25"/>
      <c r="O65" s="25"/>
      <c r="P65" s="17"/>
      <c r="Q65" s="18"/>
    </row>
    <row r="66" spans="1:17" ht="135" x14ac:dyDescent="0.25">
      <c r="A66" s="24">
        <v>49</v>
      </c>
      <c r="B66" s="4">
        <v>44499</v>
      </c>
      <c r="C66" s="23" t="s">
        <v>75</v>
      </c>
      <c r="D66" s="26">
        <v>480107</v>
      </c>
      <c r="E66" s="26"/>
      <c r="F66" s="26"/>
      <c r="G66" s="45" t="s">
        <v>494</v>
      </c>
      <c r="H66" s="2" t="s">
        <v>175</v>
      </c>
      <c r="I66" s="2" t="s">
        <v>480</v>
      </c>
      <c r="J66" s="24" t="s">
        <v>76</v>
      </c>
      <c r="K66" s="3">
        <v>3000</v>
      </c>
      <c r="L66" s="19"/>
      <c r="M66" s="25"/>
      <c r="N66" s="25"/>
      <c r="O66" s="25"/>
      <c r="P66" s="17"/>
      <c r="Q66" s="18"/>
    </row>
    <row r="67" spans="1:17" ht="75" x14ac:dyDescent="0.25">
      <c r="A67" s="24">
        <v>50</v>
      </c>
      <c r="B67" s="4">
        <v>44499</v>
      </c>
      <c r="C67" s="23" t="s">
        <v>75</v>
      </c>
      <c r="D67" s="26">
        <v>480107</v>
      </c>
      <c r="E67" s="26"/>
      <c r="F67" s="26"/>
      <c r="G67" s="45" t="s">
        <v>494</v>
      </c>
      <c r="H67" s="2" t="s">
        <v>176</v>
      </c>
      <c r="I67" s="2" t="s">
        <v>355</v>
      </c>
      <c r="J67" s="24" t="s">
        <v>26</v>
      </c>
      <c r="K67" s="3">
        <v>3900</v>
      </c>
      <c r="L67" s="19"/>
      <c r="M67" s="25"/>
      <c r="N67" s="25"/>
      <c r="O67" s="25"/>
      <c r="P67" s="17"/>
      <c r="Q67" s="18"/>
    </row>
    <row r="68" spans="1:17" ht="60" x14ac:dyDescent="0.25">
      <c r="A68" s="24">
        <v>51</v>
      </c>
      <c r="B68" s="4">
        <v>44499</v>
      </c>
      <c r="C68" s="23" t="s">
        <v>75</v>
      </c>
      <c r="D68" s="26">
        <v>480107</v>
      </c>
      <c r="E68" s="26"/>
      <c r="F68" s="26"/>
      <c r="G68" s="45" t="s">
        <v>494</v>
      </c>
      <c r="H68" s="2" t="s">
        <v>177</v>
      </c>
      <c r="I68" s="2" t="s">
        <v>359</v>
      </c>
      <c r="J68" s="24" t="s">
        <v>26</v>
      </c>
      <c r="K68" s="3">
        <v>3900</v>
      </c>
      <c r="L68" s="19"/>
      <c r="M68" s="25"/>
      <c r="N68" s="25"/>
      <c r="O68" s="25"/>
      <c r="P68" s="17"/>
      <c r="Q68" s="18"/>
    </row>
    <row r="69" spans="1:17" ht="90" x14ac:dyDescent="0.25">
      <c r="A69" s="24">
        <v>52</v>
      </c>
      <c r="B69" s="4">
        <v>44499</v>
      </c>
      <c r="C69" s="23" t="s">
        <v>75</v>
      </c>
      <c r="D69" s="26">
        <v>480107</v>
      </c>
      <c r="E69" s="26"/>
      <c r="F69" s="26"/>
      <c r="G69" s="45" t="s">
        <v>494</v>
      </c>
      <c r="H69" s="2" t="s">
        <v>178</v>
      </c>
      <c r="I69" s="2" t="s">
        <v>371</v>
      </c>
      <c r="J69" s="24" t="s">
        <v>167</v>
      </c>
      <c r="K69" s="3">
        <v>6400</v>
      </c>
      <c r="L69" s="19"/>
      <c r="M69" s="25"/>
      <c r="N69" s="25"/>
      <c r="O69" s="25"/>
      <c r="P69" s="17"/>
      <c r="Q69" s="18"/>
    </row>
    <row r="70" spans="1:17" ht="75" x14ac:dyDescent="0.25">
      <c r="A70" s="24">
        <v>53</v>
      </c>
      <c r="B70" s="4">
        <v>44499</v>
      </c>
      <c r="C70" s="23" t="s">
        <v>75</v>
      </c>
      <c r="D70" s="26">
        <v>480107</v>
      </c>
      <c r="E70" s="26"/>
      <c r="F70" s="26"/>
      <c r="G70" s="45" t="s">
        <v>494</v>
      </c>
      <c r="H70" s="2" t="s">
        <v>179</v>
      </c>
      <c r="I70" s="2" t="s">
        <v>358</v>
      </c>
      <c r="J70" s="24" t="s">
        <v>26</v>
      </c>
      <c r="K70" s="3">
        <v>3900</v>
      </c>
      <c r="L70" s="19"/>
      <c r="M70" s="25"/>
      <c r="N70" s="25"/>
      <c r="O70" s="25"/>
      <c r="P70" s="17"/>
      <c r="Q70" s="18"/>
    </row>
    <row r="71" spans="1:17" ht="90" x14ac:dyDescent="0.25">
      <c r="A71" s="24">
        <v>54</v>
      </c>
      <c r="B71" s="4">
        <v>44499</v>
      </c>
      <c r="C71" s="23" t="s">
        <v>75</v>
      </c>
      <c r="D71" s="26">
        <v>480107</v>
      </c>
      <c r="E71" s="26"/>
      <c r="F71" s="26"/>
      <c r="G71" s="45" t="s">
        <v>494</v>
      </c>
      <c r="H71" s="2" t="s">
        <v>180</v>
      </c>
      <c r="I71" s="2" t="s">
        <v>479</v>
      </c>
      <c r="J71" s="24" t="s">
        <v>79</v>
      </c>
      <c r="K71" s="3">
        <v>1990</v>
      </c>
      <c r="L71" s="19"/>
      <c r="M71" s="25"/>
      <c r="N71" s="25"/>
      <c r="O71" s="25"/>
      <c r="P71" s="17"/>
      <c r="Q71" s="18"/>
    </row>
    <row r="72" spans="1:17" ht="90" x14ac:dyDescent="0.25">
      <c r="A72" s="24">
        <v>55</v>
      </c>
      <c r="B72" s="4">
        <v>44499</v>
      </c>
      <c r="C72" s="23" t="s">
        <v>75</v>
      </c>
      <c r="D72" s="26">
        <v>480107</v>
      </c>
      <c r="E72" s="26"/>
      <c r="F72" s="26"/>
      <c r="G72" s="45" t="s">
        <v>494</v>
      </c>
      <c r="H72" s="2" t="s">
        <v>181</v>
      </c>
      <c r="I72" s="2" t="s">
        <v>351</v>
      </c>
      <c r="J72" s="24" t="s">
        <v>169</v>
      </c>
      <c r="K72" s="3">
        <v>7000</v>
      </c>
      <c r="L72" s="19"/>
      <c r="M72" s="25"/>
      <c r="N72" s="25"/>
      <c r="O72" s="25"/>
      <c r="P72" s="17"/>
      <c r="Q72" s="18"/>
    </row>
    <row r="73" spans="1:17" ht="57" customHeight="1" x14ac:dyDescent="0.25">
      <c r="A73" s="24">
        <v>56</v>
      </c>
      <c r="B73" s="4">
        <v>44499</v>
      </c>
      <c r="C73" s="23" t="s">
        <v>75</v>
      </c>
      <c r="D73" s="26">
        <v>480107</v>
      </c>
      <c r="E73" s="26"/>
      <c r="F73" s="26"/>
      <c r="G73" s="45" t="s">
        <v>494</v>
      </c>
      <c r="H73" s="2" t="s">
        <v>182</v>
      </c>
      <c r="I73" s="2" t="s">
        <v>367</v>
      </c>
      <c r="J73" s="24" t="s">
        <v>52</v>
      </c>
      <c r="K73" s="3">
        <v>6400</v>
      </c>
      <c r="L73" s="19"/>
      <c r="M73" s="25"/>
      <c r="N73" s="25"/>
      <c r="O73" s="25"/>
      <c r="P73" s="17"/>
      <c r="Q73" s="18"/>
    </row>
    <row r="74" spans="1:17" ht="93" customHeight="1" x14ac:dyDescent="0.25">
      <c r="A74" s="24">
        <v>57</v>
      </c>
      <c r="B74" s="4">
        <v>44499</v>
      </c>
      <c r="C74" s="23" t="s">
        <v>75</v>
      </c>
      <c r="D74" s="26">
        <v>480107</v>
      </c>
      <c r="E74" s="26"/>
      <c r="F74" s="26"/>
      <c r="G74" s="45" t="s">
        <v>494</v>
      </c>
      <c r="H74" s="2" t="s">
        <v>183</v>
      </c>
      <c r="I74" s="2" t="s">
        <v>362</v>
      </c>
      <c r="J74" s="24" t="s">
        <v>184</v>
      </c>
      <c r="K74" s="3">
        <v>5000</v>
      </c>
      <c r="L74" s="19"/>
      <c r="M74" s="25"/>
      <c r="N74" s="25"/>
      <c r="O74" s="25"/>
      <c r="P74" s="17"/>
      <c r="Q74" s="18"/>
    </row>
    <row r="75" spans="1:17" ht="75" x14ac:dyDescent="0.25">
      <c r="A75" s="24">
        <v>58</v>
      </c>
      <c r="B75" s="4">
        <v>44499</v>
      </c>
      <c r="C75" s="23" t="s">
        <v>75</v>
      </c>
      <c r="D75" s="26">
        <v>480107</v>
      </c>
      <c r="E75" s="26"/>
      <c r="F75" s="26"/>
      <c r="G75" s="45" t="s">
        <v>494</v>
      </c>
      <c r="H75" s="2" t="s">
        <v>185</v>
      </c>
      <c r="I75" s="2" t="s">
        <v>356</v>
      </c>
      <c r="J75" s="24" t="s">
        <v>26</v>
      </c>
      <c r="K75" s="3">
        <v>3900</v>
      </c>
      <c r="L75" s="19"/>
      <c r="M75" s="25"/>
      <c r="N75" s="25"/>
      <c r="O75" s="25"/>
      <c r="P75" s="17"/>
      <c r="Q75" s="18"/>
    </row>
    <row r="76" spans="1:17" ht="60" customHeight="1" x14ac:dyDescent="0.25">
      <c r="A76" s="24">
        <v>59</v>
      </c>
      <c r="B76" s="4">
        <v>44499</v>
      </c>
      <c r="C76" s="23" t="s">
        <v>75</v>
      </c>
      <c r="D76" s="26">
        <v>480107</v>
      </c>
      <c r="E76" s="26"/>
      <c r="F76" s="26"/>
      <c r="G76" s="45" t="s">
        <v>494</v>
      </c>
      <c r="H76" s="2" t="s">
        <v>186</v>
      </c>
      <c r="I76" s="2" t="s">
        <v>347</v>
      </c>
      <c r="J76" s="24" t="s">
        <v>12</v>
      </c>
      <c r="K76" s="3">
        <v>7900</v>
      </c>
      <c r="L76" s="19"/>
      <c r="M76" s="25"/>
      <c r="N76" s="25"/>
      <c r="O76" s="25"/>
      <c r="P76" s="17"/>
      <c r="Q76" s="18"/>
    </row>
    <row r="77" spans="1:17" ht="61.5" customHeight="1" x14ac:dyDescent="0.25">
      <c r="A77" s="24">
        <v>60</v>
      </c>
      <c r="B77" s="4">
        <v>44499</v>
      </c>
      <c r="C77" s="23" t="s">
        <v>75</v>
      </c>
      <c r="D77" s="26">
        <v>480107</v>
      </c>
      <c r="E77" s="26"/>
      <c r="F77" s="26"/>
      <c r="G77" s="45" t="s">
        <v>494</v>
      </c>
      <c r="H77" s="2" t="s">
        <v>187</v>
      </c>
      <c r="I77" s="2" t="s">
        <v>353</v>
      </c>
      <c r="J77" s="24" t="s">
        <v>26</v>
      </c>
      <c r="K77" s="3">
        <v>3900</v>
      </c>
      <c r="L77" s="19"/>
      <c r="M77" s="25"/>
      <c r="N77" s="25"/>
      <c r="O77" s="25"/>
      <c r="P77" s="17"/>
      <c r="Q77" s="18"/>
    </row>
    <row r="78" spans="1:17" ht="75" x14ac:dyDescent="0.25">
      <c r="A78" s="24">
        <v>61</v>
      </c>
      <c r="B78" s="4">
        <v>44499</v>
      </c>
      <c r="C78" s="23" t="s">
        <v>75</v>
      </c>
      <c r="D78" s="26">
        <v>480107</v>
      </c>
      <c r="E78" s="26"/>
      <c r="F78" s="26"/>
      <c r="G78" s="45" t="s">
        <v>494</v>
      </c>
      <c r="H78" s="2" t="s">
        <v>188</v>
      </c>
      <c r="I78" s="2" t="s">
        <v>374</v>
      </c>
      <c r="J78" s="24" t="s">
        <v>52</v>
      </c>
      <c r="K78" s="3">
        <v>6400</v>
      </c>
      <c r="L78" s="19"/>
      <c r="M78" s="25"/>
      <c r="N78" s="25"/>
      <c r="O78" s="25"/>
      <c r="P78" s="17"/>
      <c r="Q78" s="18"/>
    </row>
    <row r="79" spans="1:17" ht="75" x14ac:dyDescent="0.25">
      <c r="A79" s="24">
        <v>62</v>
      </c>
      <c r="B79" s="4">
        <v>44499</v>
      </c>
      <c r="C79" s="23" t="s">
        <v>75</v>
      </c>
      <c r="D79" s="26">
        <v>480107</v>
      </c>
      <c r="E79" s="26"/>
      <c r="F79" s="26"/>
      <c r="G79" s="45" t="s">
        <v>494</v>
      </c>
      <c r="H79" s="2" t="s">
        <v>189</v>
      </c>
      <c r="I79" s="2" t="s">
        <v>357</v>
      </c>
      <c r="J79" s="24" t="s">
        <v>26</v>
      </c>
      <c r="K79" s="3">
        <v>3900</v>
      </c>
      <c r="L79" s="19"/>
      <c r="M79" s="25"/>
      <c r="N79" s="25"/>
      <c r="O79" s="25"/>
      <c r="P79" s="17"/>
      <c r="Q79" s="18"/>
    </row>
    <row r="80" spans="1:17" ht="90" x14ac:dyDescent="0.25">
      <c r="A80" s="24">
        <v>63</v>
      </c>
      <c r="B80" s="4">
        <v>44499</v>
      </c>
      <c r="C80" s="23" t="s">
        <v>75</v>
      </c>
      <c r="D80" s="26">
        <v>480107</v>
      </c>
      <c r="E80" s="26"/>
      <c r="F80" s="26"/>
      <c r="G80" s="45" t="s">
        <v>494</v>
      </c>
      <c r="H80" s="2" t="s">
        <v>190</v>
      </c>
      <c r="I80" s="2" t="s">
        <v>376</v>
      </c>
      <c r="J80" s="24" t="s">
        <v>169</v>
      </c>
      <c r="K80" s="3">
        <v>7000</v>
      </c>
      <c r="L80" s="19"/>
      <c r="M80" s="25"/>
      <c r="N80" s="25"/>
      <c r="O80" s="25"/>
      <c r="P80" s="17"/>
      <c r="Q80" s="18"/>
    </row>
    <row r="81" spans="1:17" ht="60" x14ac:dyDescent="0.25">
      <c r="A81" s="24">
        <v>64</v>
      </c>
      <c r="B81" s="4">
        <v>44499</v>
      </c>
      <c r="C81" s="23" t="s">
        <v>75</v>
      </c>
      <c r="D81" s="26">
        <v>480107</v>
      </c>
      <c r="E81" s="26"/>
      <c r="F81" s="26"/>
      <c r="G81" s="45" t="s">
        <v>494</v>
      </c>
      <c r="H81" s="2" t="s">
        <v>80</v>
      </c>
      <c r="I81" s="2" t="s">
        <v>363</v>
      </c>
      <c r="J81" s="24" t="s">
        <v>78</v>
      </c>
      <c r="K81" s="3">
        <v>6900</v>
      </c>
      <c r="L81" s="19"/>
      <c r="M81" s="25"/>
      <c r="N81" s="25"/>
      <c r="O81" s="25"/>
      <c r="P81" s="17"/>
      <c r="Q81" s="18"/>
    </row>
    <row r="82" spans="1:17" ht="90" x14ac:dyDescent="0.25">
      <c r="A82" s="24">
        <v>65</v>
      </c>
      <c r="B82" s="4">
        <v>44499</v>
      </c>
      <c r="C82" s="23" t="s">
        <v>75</v>
      </c>
      <c r="D82" s="26">
        <v>480107</v>
      </c>
      <c r="E82" s="26"/>
      <c r="F82" s="26"/>
      <c r="G82" s="45" t="s">
        <v>494</v>
      </c>
      <c r="H82" s="2" t="s">
        <v>191</v>
      </c>
      <c r="I82" s="2" t="s">
        <v>375</v>
      </c>
      <c r="J82" s="24" t="s">
        <v>169</v>
      </c>
      <c r="K82" s="3">
        <v>7000</v>
      </c>
      <c r="L82" s="19"/>
      <c r="M82" s="25"/>
      <c r="N82" s="25"/>
      <c r="O82" s="25"/>
      <c r="P82" s="17"/>
      <c r="Q82" s="18"/>
    </row>
    <row r="83" spans="1:17" ht="90" x14ac:dyDescent="0.25">
      <c r="A83" s="24">
        <v>66</v>
      </c>
      <c r="B83" s="4">
        <v>44499</v>
      </c>
      <c r="C83" s="23" t="s">
        <v>75</v>
      </c>
      <c r="D83" s="26">
        <v>480107</v>
      </c>
      <c r="E83" s="26"/>
      <c r="F83" s="26"/>
      <c r="G83" s="45" t="s">
        <v>494</v>
      </c>
      <c r="H83" s="2" t="s">
        <v>192</v>
      </c>
      <c r="I83" s="2" t="s">
        <v>425</v>
      </c>
      <c r="J83" s="24" t="s">
        <v>163</v>
      </c>
      <c r="K83" s="3">
        <v>7000</v>
      </c>
      <c r="L83" s="19"/>
      <c r="M83" s="25"/>
      <c r="N83" s="25"/>
      <c r="O83" s="25"/>
      <c r="P83" s="17"/>
      <c r="Q83" s="18"/>
    </row>
    <row r="84" spans="1:17" ht="75" x14ac:dyDescent="0.25">
      <c r="A84" s="24">
        <v>67</v>
      </c>
      <c r="B84" s="4">
        <v>44499</v>
      </c>
      <c r="C84" s="23" t="s">
        <v>75</v>
      </c>
      <c r="D84" s="26">
        <v>480107</v>
      </c>
      <c r="E84" s="26"/>
      <c r="F84" s="26"/>
      <c r="G84" s="45" t="s">
        <v>494</v>
      </c>
      <c r="H84" s="2" t="s">
        <v>193</v>
      </c>
      <c r="I84" s="2" t="s">
        <v>481</v>
      </c>
      <c r="J84" s="24" t="s">
        <v>79</v>
      </c>
      <c r="K84" s="3">
        <v>1990</v>
      </c>
      <c r="L84" s="19"/>
      <c r="M84" s="25"/>
      <c r="N84" s="25"/>
      <c r="O84" s="25"/>
      <c r="P84" s="17"/>
      <c r="Q84" s="18"/>
    </row>
    <row r="85" spans="1:17" ht="135" x14ac:dyDescent="0.25">
      <c r="A85" s="24">
        <v>68</v>
      </c>
      <c r="B85" s="4">
        <v>44499</v>
      </c>
      <c r="C85" s="23" t="s">
        <v>75</v>
      </c>
      <c r="D85" s="26">
        <v>480107</v>
      </c>
      <c r="E85" s="26"/>
      <c r="F85" s="26"/>
      <c r="G85" s="45" t="s">
        <v>494</v>
      </c>
      <c r="H85" s="2" t="s">
        <v>194</v>
      </c>
      <c r="I85" s="2" t="s">
        <v>482</v>
      </c>
      <c r="J85" s="24" t="s">
        <v>76</v>
      </c>
      <c r="K85" s="3">
        <v>3000</v>
      </c>
      <c r="L85" s="19"/>
      <c r="M85" s="25"/>
      <c r="N85" s="25"/>
      <c r="O85" s="25"/>
      <c r="P85" s="17"/>
      <c r="Q85" s="18"/>
    </row>
    <row r="86" spans="1:17" ht="75" x14ac:dyDescent="0.25">
      <c r="A86" s="24">
        <v>69</v>
      </c>
      <c r="B86" s="4">
        <v>44499</v>
      </c>
      <c r="C86" s="23" t="s">
        <v>75</v>
      </c>
      <c r="D86" s="26">
        <v>480107</v>
      </c>
      <c r="E86" s="26"/>
      <c r="F86" s="26"/>
      <c r="G86" s="45" t="s">
        <v>494</v>
      </c>
      <c r="H86" s="2" t="s">
        <v>195</v>
      </c>
      <c r="I86" s="2" t="s">
        <v>366</v>
      </c>
      <c r="J86" s="24" t="s">
        <v>78</v>
      </c>
      <c r="K86" s="3">
        <v>6900</v>
      </c>
      <c r="L86" s="19"/>
      <c r="M86" s="25"/>
      <c r="N86" s="25"/>
      <c r="O86" s="25"/>
      <c r="P86" s="17"/>
      <c r="Q86" s="18"/>
    </row>
    <row r="87" spans="1:17" ht="90" x14ac:dyDescent="0.25">
      <c r="A87" s="24">
        <v>70</v>
      </c>
      <c r="B87" s="4">
        <v>44499</v>
      </c>
      <c r="C87" s="23" t="s">
        <v>75</v>
      </c>
      <c r="D87" s="26">
        <v>480107</v>
      </c>
      <c r="E87" s="26"/>
      <c r="F87" s="26"/>
      <c r="G87" s="45" t="s">
        <v>494</v>
      </c>
      <c r="H87" s="2" t="s">
        <v>196</v>
      </c>
      <c r="I87" s="2" t="s">
        <v>348</v>
      </c>
      <c r="J87" s="24" t="s">
        <v>169</v>
      </c>
      <c r="K87" s="3">
        <v>7000</v>
      </c>
      <c r="L87" s="19"/>
      <c r="M87" s="25"/>
      <c r="N87" s="25"/>
      <c r="O87" s="25"/>
      <c r="P87" s="17"/>
      <c r="Q87" s="18"/>
    </row>
    <row r="88" spans="1:17" ht="75" x14ac:dyDescent="0.25">
      <c r="A88" s="24">
        <v>71</v>
      </c>
      <c r="B88" s="4">
        <v>44499</v>
      </c>
      <c r="C88" s="23" t="s">
        <v>75</v>
      </c>
      <c r="D88" s="26">
        <v>480107</v>
      </c>
      <c r="E88" s="26"/>
      <c r="F88" s="26"/>
      <c r="G88" s="45" t="s">
        <v>494</v>
      </c>
      <c r="H88" s="2" t="s">
        <v>197</v>
      </c>
      <c r="I88" s="2" t="s">
        <v>364</v>
      </c>
      <c r="J88" s="24" t="s">
        <v>78</v>
      </c>
      <c r="K88" s="3">
        <v>6900</v>
      </c>
      <c r="L88" s="19"/>
      <c r="M88" s="25"/>
      <c r="N88" s="25"/>
      <c r="O88" s="25"/>
      <c r="P88" s="17"/>
      <c r="Q88" s="18"/>
    </row>
    <row r="89" spans="1:17" ht="90" x14ac:dyDescent="0.25">
      <c r="A89" s="24">
        <v>72</v>
      </c>
      <c r="B89" s="4">
        <v>44499</v>
      </c>
      <c r="C89" s="23" t="s">
        <v>75</v>
      </c>
      <c r="D89" s="26">
        <v>480107</v>
      </c>
      <c r="E89" s="26"/>
      <c r="F89" s="26"/>
      <c r="G89" s="45" t="s">
        <v>494</v>
      </c>
      <c r="H89" s="2" t="s">
        <v>198</v>
      </c>
      <c r="I89" s="2" t="s">
        <v>373</v>
      </c>
      <c r="J89" s="24" t="s">
        <v>167</v>
      </c>
      <c r="K89" s="3">
        <v>6400</v>
      </c>
      <c r="L89" s="19"/>
      <c r="M89" s="25"/>
      <c r="N89" s="25"/>
      <c r="O89" s="25"/>
      <c r="P89" s="17"/>
      <c r="Q89" s="18"/>
    </row>
    <row r="90" spans="1:17" ht="75" x14ac:dyDescent="0.25">
      <c r="A90" s="24">
        <v>73</v>
      </c>
      <c r="B90" s="4">
        <v>44499</v>
      </c>
      <c r="C90" s="23" t="s">
        <v>75</v>
      </c>
      <c r="D90" s="26">
        <v>480107</v>
      </c>
      <c r="E90" s="26"/>
      <c r="F90" s="26"/>
      <c r="G90" s="45" t="s">
        <v>494</v>
      </c>
      <c r="H90" s="2" t="s">
        <v>199</v>
      </c>
      <c r="I90" s="2" t="s">
        <v>424</v>
      </c>
      <c r="J90" s="24" t="s">
        <v>200</v>
      </c>
      <c r="K90" s="3">
        <v>7000</v>
      </c>
      <c r="L90" s="19"/>
      <c r="M90" s="25"/>
      <c r="N90" s="25"/>
      <c r="O90" s="25"/>
      <c r="P90" s="17"/>
      <c r="Q90" s="18"/>
    </row>
    <row r="91" spans="1:17" ht="75" x14ac:dyDescent="0.25">
      <c r="A91" s="24">
        <v>74</v>
      </c>
      <c r="B91" s="4">
        <v>44499</v>
      </c>
      <c r="C91" s="23" t="s">
        <v>75</v>
      </c>
      <c r="D91" s="26">
        <v>480107</v>
      </c>
      <c r="E91" s="26"/>
      <c r="F91" s="26"/>
      <c r="G91" s="45" t="s">
        <v>494</v>
      </c>
      <c r="H91" s="2" t="s">
        <v>201</v>
      </c>
      <c r="I91" s="2" t="s">
        <v>352</v>
      </c>
      <c r="J91" s="24" t="s">
        <v>26</v>
      </c>
      <c r="K91" s="3">
        <v>3900</v>
      </c>
      <c r="L91" s="19"/>
      <c r="M91" s="25"/>
      <c r="N91" s="25"/>
      <c r="O91" s="25"/>
      <c r="P91" s="17"/>
      <c r="Q91" s="18"/>
    </row>
    <row r="92" spans="1:17" ht="58.5" customHeight="1" x14ac:dyDescent="0.25">
      <c r="A92" s="24">
        <v>75</v>
      </c>
      <c r="B92" s="4">
        <v>44499</v>
      </c>
      <c r="C92" s="23" t="s">
        <v>75</v>
      </c>
      <c r="D92" s="26">
        <v>480107</v>
      </c>
      <c r="E92" s="26"/>
      <c r="F92" s="26"/>
      <c r="G92" s="45" t="s">
        <v>494</v>
      </c>
      <c r="H92" s="2" t="s">
        <v>202</v>
      </c>
      <c r="I92" s="2" t="s">
        <v>423</v>
      </c>
      <c r="J92" s="24" t="s">
        <v>200</v>
      </c>
      <c r="K92" s="3">
        <v>7000</v>
      </c>
      <c r="L92" s="19"/>
      <c r="M92" s="25"/>
      <c r="N92" s="25"/>
      <c r="O92" s="25"/>
      <c r="P92" s="17"/>
      <c r="Q92" s="18"/>
    </row>
    <row r="93" spans="1:17" ht="75" x14ac:dyDescent="0.25">
      <c r="A93" s="24">
        <v>76</v>
      </c>
      <c r="B93" s="4">
        <v>44499</v>
      </c>
      <c r="C93" s="23" t="s">
        <v>75</v>
      </c>
      <c r="D93" s="26">
        <v>480107</v>
      </c>
      <c r="E93" s="26"/>
      <c r="F93" s="26"/>
      <c r="G93" s="45" t="s">
        <v>494</v>
      </c>
      <c r="H93" s="2" t="s">
        <v>203</v>
      </c>
      <c r="I93" s="2" t="s">
        <v>370</v>
      </c>
      <c r="J93" s="24" t="s">
        <v>167</v>
      </c>
      <c r="K93" s="3">
        <v>6400</v>
      </c>
      <c r="L93" s="19"/>
      <c r="M93" s="25"/>
      <c r="N93" s="25"/>
      <c r="O93" s="25"/>
      <c r="P93" s="17"/>
      <c r="Q93" s="18"/>
    </row>
    <row r="94" spans="1:17" ht="75" x14ac:dyDescent="0.25">
      <c r="A94" s="24">
        <v>77</v>
      </c>
      <c r="B94" s="4">
        <v>44499</v>
      </c>
      <c r="C94" s="23" t="s">
        <v>75</v>
      </c>
      <c r="D94" s="26">
        <v>480107</v>
      </c>
      <c r="E94" s="26"/>
      <c r="F94" s="26"/>
      <c r="G94" s="45" t="s">
        <v>494</v>
      </c>
      <c r="H94" s="2" t="s">
        <v>204</v>
      </c>
      <c r="I94" s="2" t="s">
        <v>349</v>
      </c>
      <c r="J94" s="24" t="s">
        <v>205</v>
      </c>
      <c r="K94" s="3">
        <v>7000</v>
      </c>
      <c r="L94" s="19"/>
      <c r="M94" s="25"/>
      <c r="N94" s="25"/>
      <c r="O94" s="25"/>
      <c r="P94" s="17"/>
      <c r="Q94" s="18"/>
    </row>
    <row r="95" spans="1:17" ht="90" x14ac:dyDescent="0.25">
      <c r="A95" s="24">
        <v>78</v>
      </c>
      <c r="B95" s="4">
        <v>44499</v>
      </c>
      <c r="C95" s="23" t="s">
        <v>75</v>
      </c>
      <c r="D95" s="26">
        <v>480107</v>
      </c>
      <c r="E95" s="26"/>
      <c r="F95" s="26"/>
      <c r="G95" s="45" t="s">
        <v>494</v>
      </c>
      <c r="H95" s="2" t="s">
        <v>206</v>
      </c>
      <c r="I95" s="2" t="s">
        <v>360</v>
      </c>
      <c r="J95" s="24" t="s">
        <v>26</v>
      </c>
      <c r="K95" s="3">
        <v>3900</v>
      </c>
      <c r="L95" s="19"/>
      <c r="M95" s="25"/>
      <c r="N95" s="25"/>
      <c r="O95" s="25"/>
      <c r="P95" s="17"/>
      <c r="Q95" s="18"/>
    </row>
    <row r="96" spans="1:17" ht="90" x14ac:dyDescent="0.25">
      <c r="A96" s="6"/>
      <c r="B96" s="4"/>
      <c r="C96" s="5" t="s">
        <v>38</v>
      </c>
      <c r="D96" s="5"/>
      <c r="E96" s="5"/>
      <c r="F96" s="5"/>
      <c r="G96" s="45"/>
      <c r="H96" s="6" t="s">
        <v>473</v>
      </c>
      <c r="I96" s="6"/>
      <c r="J96" s="6"/>
      <c r="K96" s="7">
        <f>SUM(K55:K95)</f>
        <v>227080</v>
      </c>
      <c r="L96" s="20"/>
      <c r="M96" s="8"/>
      <c r="N96" s="8"/>
      <c r="O96" s="8"/>
      <c r="P96" s="16"/>
      <c r="Q96" s="18"/>
    </row>
    <row r="97" spans="1:17" ht="75" x14ac:dyDescent="0.25">
      <c r="A97" s="24">
        <v>79</v>
      </c>
      <c r="B97" s="4">
        <v>44499</v>
      </c>
      <c r="C97" s="23" t="s">
        <v>131</v>
      </c>
      <c r="D97" s="26">
        <v>480103</v>
      </c>
      <c r="E97" s="26"/>
      <c r="F97" s="26"/>
      <c r="G97" s="45" t="s">
        <v>494</v>
      </c>
      <c r="H97" s="2" t="s">
        <v>132</v>
      </c>
      <c r="I97" s="2" t="s">
        <v>388</v>
      </c>
      <c r="J97" s="24" t="s">
        <v>13</v>
      </c>
      <c r="K97" s="3">
        <v>1990</v>
      </c>
      <c r="L97" s="19"/>
      <c r="M97" s="25"/>
      <c r="N97" s="25"/>
      <c r="O97" s="25"/>
      <c r="P97" s="17"/>
      <c r="Q97" s="18"/>
    </row>
    <row r="98" spans="1:17" ht="97.15" customHeight="1" x14ac:dyDescent="0.25">
      <c r="A98" s="24">
        <v>80</v>
      </c>
      <c r="B98" s="4">
        <v>44499</v>
      </c>
      <c r="C98" s="23" t="s">
        <v>131</v>
      </c>
      <c r="D98" s="26">
        <v>480103</v>
      </c>
      <c r="E98" s="26"/>
      <c r="F98" s="26"/>
      <c r="G98" s="45" t="s">
        <v>494</v>
      </c>
      <c r="H98" s="2" t="s">
        <v>133</v>
      </c>
      <c r="I98" s="2" t="s">
        <v>384</v>
      </c>
      <c r="J98" s="24" t="s">
        <v>81</v>
      </c>
      <c r="K98" s="3">
        <v>1990</v>
      </c>
      <c r="L98" s="19"/>
      <c r="M98" s="25"/>
      <c r="N98" s="25"/>
      <c r="O98" s="25"/>
      <c r="P98" s="17"/>
      <c r="Q98" s="18"/>
    </row>
    <row r="99" spans="1:17" ht="83.45" customHeight="1" x14ac:dyDescent="0.25">
      <c r="A99" s="24">
        <v>81</v>
      </c>
      <c r="B99" s="4">
        <v>44499</v>
      </c>
      <c r="C99" s="23" t="s">
        <v>131</v>
      </c>
      <c r="D99" s="26">
        <v>480103</v>
      </c>
      <c r="E99" s="26"/>
      <c r="F99" s="26"/>
      <c r="G99" s="45" t="s">
        <v>494</v>
      </c>
      <c r="H99" s="2" t="s">
        <v>134</v>
      </c>
      <c r="I99" s="2" t="s">
        <v>378</v>
      </c>
      <c r="J99" s="24" t="s">
        <v>56</v>
      </c>
      <c r="K99" s="3">
        <v>2500</v>
      </c>
      <c r="L99" s="19"/>
      <c r="M99" s="25"/>
      <c r="N99" s="25"/>
      <c r="O99" s="25"/>
      <c r="P99" s="17"/>
      <c r="Q99" s="18"/>
    </row>
    <row r="100" spans="1:17" ht="75" x14ac:dyDescent="0.25">
      <c r="A100" s="24">
        <v>82</v>
      </c>
      <c r="B100" s="4">
        <v>44499</v>
      </c>
      <c r="C100" s="23" t="s">
        <v>131</v>
      </c>
      <c r="D100" s="26">
        <v>480103</v>
      </c>
      <c r="E100" s="26"/>
      <c r="F100" s="26"/>
      <c r="G100" s="45" t="s">
        <v>494</v>
      </c>
      <c r="H100" s="2" t="s">
        <v>135</v>
      </c>
      <c r="I100" s="2" t="s">
        <v>393</v>
      </c>
      <c r="J100" s="24" t="s">
        <v>13</v>
      </c>
      <c r="K100" s="3">
        <v>1990</v>
      </c>
      <c r="L100" s="19"/>
      <c r="M100" s="25"/>
      <c r="N100" s="25"/>
      <c r="O100" s="25"/>
      <c r="P100" s="17"/>
      <c r="Q100" s="18"/>
    </row>
    <row r="101" spans="1:17" ht="78.75" customHeight="1" x14ac:dyDescent="0.25">
      <c r="A101" s="24">
        <v>83</v>
      </c>
      <c r="B101" s="4">
        <v>44499</v>
      </c>
      <c r="C101" s="23" t="s">
        <v>131</v>
      </c>
      <c r="D101" s="26">
        <v>480103</v>
      </c>
      <c r="E101" s="26"/>
      <c r="F101" s="26"/>
      <c r="G101" s="45" t="s">
        <v>494</v>
      </c>
      <c r="H101" s="2" t="s">
        <v>136</v>
      </c>
      <c r="I101" s="2" t="s">
        <v>379</v>
      </c>
      <c r="J101" s="24" t="s">
        <v>56</v>
      </c>
      <c r="K101" s="3">
        <v>2500</v>
      </c>
      <c r="L101" s="19"/>
      <c r="M101" s="25"/>
      <c r="N101" s="25"/>
      <c r="O101" s="25"/>
      <c r="P101" s="17"/>
      <c r="Q101" s="18"/>
    </row>
    <row r="102" spans="1:17" ht="62.45" customHeight="1" x14ac:dyDescent="0.25">
      <c r="A102" s="24">
        <v>84</v>
      </c>
      <c r="B102" s="4">
        <v>44499</v>
      </c>
      <c r="C102" s="23" t="s">
        <v>131</v>
      </c>
      <c r="D102" s="26">
        <v>480103</v>
      </c>
      <c r="E102" s="26"/>
      <c r="F102" s="26"/>
      <c r="G102" s="45" t="s">
        <v>494</v>
      </c>
      <c r="H102" s="2" t="s">
        <v>137</v>
      </c>
      <c r="I102" s="2" t="s">
        <v>385</v>
      </c>
      <c r="J102" s="24" t="s">
        <v>82</v>
      </c>
      <c r="K102" s="3">
        <v>5250</v>
      </c>
      <c r="L102" s="19"/>
      <c r="M102" s="25"/>
      <c r="N102" s="25"/>
      <c r="O102" s="25"/>
      <c r="P102" s="17"/>
      <c r="Q102" s="18"/>
    </row>
    <row r="103" spans="1:17" ht="75" x14ac:dyDescent="0.25">
      <c r="A103" s="24">
        <v>85</v>
      </c>
      <c r="B103" s="4">
        <v>44499</v>
      </c>
      <c r="C103" s="23" t="s">
        <v>131</v>
      </c>
      <c r="D103" s="26">
        <v>480103</v>
      </c>
      <c r="E103" s="26"/>
      <c r="F103" s="26"/>
      <c r="G103" s="45" t="s">
        <v>494</v>
      </c>
      <c r="H103" s="2" t="s">
        <v>138</v>
      </c>
      <c r="I103" s="2" t="s">
        <v>389</v>
      </c>
      <c r="J103" s="24" t="s">
        <v>13</v>
      </c>
      <c r="K103" s="3">
        <v>1990</v>
      </c>
      <c r="L103" s="19"/>
      <c r="M103" s="25"/>
      <c r="N103" s="25"/>
      <c r="O103" s="25"/>
      <c r="P103" s="17"/>
      <c r="Q103" s="18"/>
    </row>
    <row r="104" spans="1:17" ht="90" x14ac:dyDescent="0.25">
      <c r="A104" s="24">
        <v>86</v>
      </c>
      <c r="B104" s="4">
        <v>44499</v>
      </c>
      <c r="C104" s="23" t="s">
        <v>131</v>
      </c>
      <c r="D104" s="26">
        <v>480103</v>
      </c>
      <c r="E104" s="26"/>
      <c r="F104" s="26"/>
      <c r="G104" s="45" t="s">
        <v>494</v>
      </c>
      <c r="H104" s="2" t="s">
        <v>139</v>
      </c>
      <c r="I104" s="2" t="s">
        <v>391</v>
      </c>
      <c r="J104" s="24" t="s">
        <v>13</v>
      </c>
      <c r="K104" s="3">
        <v>1990</v>
      </c>
      <c r="L104" s="19"/>
      <c r="M104" s="25"/>
      <c r="N104" s="25"/>
      <c r="O104" s="25"/>
      <c r="P104" s="17"/>
      <c r="Q104" s="18"/>
    </row>
    <row r="105" spans="1:17" ht="90" x14ac:dyDescent="0.25">
      <c r="A105" s="9">
        <v>87</v>
      </c>
      <c r="B105" s="4">
        <v>44499</v>
      </c>
      <c r="C105" s="23" t="s">
        <v>131</v>
      </c>
      <c r="D105" s="26">
        <v>480103</v>
      </c>
      <c r="E105" s="26"/>
      <c r="F105" s="26"/>
      <c r="G105" s="45" t="s">
        <v>494</v>
      </c>
      <c r="H105" s="36" t="s">
        <v>140</v>
      </c>
      <c r="I105" s="2" t="s">
        <v>386</v>
      </c>
      <c r="J105" s="24" t="s">
        <v>13</v>
      </c>
      <c r="K105" s="3">
        <v>1990</v>
      </c>
      <c r="L105" s="19"/>
      <c r="M105" s="25"/>
      <c r="N105" s="25"/>
      <c r="O105" s="25"/>
      <c r="P105" s="17"/>
      <c r="Q105" s="18"/>
    </row>
    <row r="106" spans="1:17" ht="90.6" customHeight="1" x14ac:dyDescent="0.25">
      <c r="A106" s="9">
        <v>88</v>
      </c>
      <c r="B106" s="4">
        <v>44499</v>
      </c>
      <c r="C106" s="23" t="s">
        <v>131</v>
      </c>
      <c r="D106" s="26">
        <v>480103</v>
      </c>
      <c r="E106" s="26"/>
      <c r="F106" s="26"/>
      <c r="G106" s="45" t="s">
        <v>494</v>
      </c>
      <c r="H106" s="2" t="s">
        <v>141</v>
      </c>
      <c r="I106" s="2" t="s">
        <v>377</v>
      </c>
      <c r="J106" s="24" t="s">
        <v>83</v>
      </c>
      <c r="K106" s="3">
        <v>2500</v>
      </c>
      <c r="L106" s="19"/>
      <c r="M106" s="25"/>
      <c r="N106" s="25"/>
      <c r="O106" s="25"/>
      <c r="P106" s="17"/>
      <c r="Q106" s="18"/>
    </row>
    <row r="107" spans="1:17" ht="90" x14ac:dyDescent="0.25">
      <c r="A107" s="24">
        <v>89</v>
      </c>
      <c r="B107" s="4">
        <v>44499</v>
      </c>
      <c r="C107" s="23" t="s">
        <v>131</v>
      </c>
      <c r="D107" s="26">
        <v>480103</v>
      </c>
      <c r="E107" s="26"/>
      <c r="F107" s="26"/>
      <c r="G107" s="45" t="s">
        <v>494</v>
      </c>
      <c r="H107" s="2" t="s">
        <v>207</v>
      </c>
      <c r="I107" s="2" t="s">
        <v>380</v>
      </c>
      <c r="J107" s="24" t="s">
        <v>56</v>
      </c>
      <c r="K107" s="3">
        <v>2500</v>
      </c>
      <c r="L107" s="19"/>
      <c r="M107" s="25"/>
      <c r="N107" s="25"/>
      <c r="O107" s="25"/>
      <c r="P107" s="17"/>
      <c r="Q107" s="18"/>
    </row>
    <row r="108" spans="1:17" ht="80.25" customHeight="1" x14ac:dyDescent="0.25">
      <c r="A108" s="24">
        <v>90</v>
      </c>
      <c r="B108" s="4">
        <v>44499</v>
      </c>
      <c r="C108" s="23" t="s">
        <v>131</v>
      </c>
      <c r="D108" s="26">
        <v>480103</v>
      </c>
      <c r="E108" s="26"/>
      <c r="F108" s="26"/>
      <c r="G108" s="45" t="s">
        <v>494</v>
      </c>
      <c r="H108" s="2" t="s">
        <v>208</v>
      </c>
      <c r="I108" s="2" t="s">
        <v>381</v>
      </c>
      <c r="J108" s="24" t="s">
        <v>56</v>
      </c>
      <c r="K108" s="3">
        <v>2500</v>
      </c>
      <c r="L108" s="19"/>
      <c r="M108" s="25"/>
      <c r="N108" s="25"/>
      <c r="O108" s="25"/>
      <c r="P108" s="17"/>
      <c r="Q108" s="18"/>
    </row>
    <row r="109" spans="1:17" ht="75" x14ac:dyDescent="0.25">
      <c r="A109" s="24">
        <v>91</v>
      </c>
      <c r="B109" s="4">
        <v>44499</v>
      </c>
      <c r="C109" s="23" t="s">
        <v>131</v>
      </c>
      <c r="D109" s="26">
        <v>480103</v>
      </c>
      <c r="E109" s="26"/>
      <c r="F109" s="26"/>
      <c r="G109" s="45" t="s">
        <v>494</v>
      </c>
      <c r="H109" s="2" t="s">
        <v>209</v>
      </c>
      <c r="I109" s="2" t="s">
        <v>382</v>
      </c>
      <c r="J109" s="24" t="s">
        <v>56</v>
      </c>
      <c r="K109" s="3">
        <v>2500</v>
      </c>
      <c r="L109" s="19"/>
      <c r="M109" s="25"/>
      <c r="N109" s="25"/>
      <c r="O109" s="25"/>
      <c r="P109" s="17"/>
      <c r="Q109" s="18"/>
    </row>
    <row r="110" spans="1:17" ht="105" x14ac:dyDescent="0.25">
      <c r="A110" s="24">
        <v>92</v>
      </c>
      <c r="B110" s="4">
        <v>44499</v>
      </c>
      <c r="C110" s="23" t="s">
        <v>131</v>
      </c>
      <c r="D110" s="26">
        <v>480103</v>
      </c>
      <c r="E110" s="26"/>
      <c r="F110" s="26"/>
      <c r="G110" s="45" t="s">
        <v>494</v>
      </c>
      <c r="H110" s="2" t="s">
        <v>210</v>
      </c>
      <c r="I110" s="2" t="s">
        <v>390</v>
      </c>
      <c r="J110" s="24" t="s">
        <v>13</v>
      </c>
      <c r="K110" s="3">
        <v>1990</v>
      </c>
      <c r="L110" s="19"/>
      <c r="M110" s="25"/>
      <c r="N110" s="25"/>
      <c r="O110" s="25"/>
      <c r="P110" s="17"/>
      <c r="Q110" s="18"/>
    </row>
    <row r="111" spans="1:17" ht="90" x14ac:dyDescent="0.25">
      <c r="A111" s="24">
        <v>93</v>
      </c>
      <c r="B111" s="4">
        <v>44499</v>
      </c>
      <c r="C111" s="23" t="s">
        <v>131</v>
      </c>
      <c r="D111" s="26">
        <v>480103</v>
      </c>
      <c r="E111" s="26"/>
      <c r="F111" s="26"/>
      <c r="G111" s="45" t="s">
        <v>494</v>
      </c>
      <c r="H111" s="2" t="s">
        <v>211</v>
      </c>
      <c r="I111" s="2" t="s">
        <v>387</v>
      </c>
      <c r="J111" s="24" t="s">
        <v>13</v>
      </c>
      <c r="K111" s="3">
        <v>1990</v>
      </c>
      <c r="L111" s="19"/>
      <c r="M111" s="25"/>
      <c r="N111" s="25"/>
      <c r="O111" s="25"/>
      <c r="P111" s="17"/>
      <c r="Q111" s="18"/>
    </row>
    <row r="112" spans="1:17" ht="90" x14ac:dyDescent="0.25">
      <c r="A112" s="24">
        <v>94</v>
      </c>
      <c r="B112" s="4">
        <v>44499</v>
      </c>
      <c r="C112" s="23" t="s">
        <v>131</v>
      </c>
      <c r="D112" s="26">
        <v>480103</v>
      </c>
      <c r="E112" s="26"/>
      <c r="F112" s="26"/>
      <c r="G112" s="45" t="s">
        <v>494</v>
      </c>
      <c r="H112" s="2" t="s">
        <v>212</v>
      </c>
      <c r="I112" s="2" t="s">
        <v>392</v>
      </c>
      <c r="J112" s="24" t="s">
        <v>13</v>
      </c>
      <c r="K112" s="3">
        <v>1990</v>
      </c>
      <c r="L112" s="19"/>
      <c r="M112" s="25"/>
      <c r="N112" s="25"/>
      <c r="O112" s="25"/>
      <c r="P112" s="17"/>
      <c r="Q112" s="18"/>
    </row>
    <row r="113" spans="1:17" ht="93" customHeight="1" x14ac:dyDescent="0.25">
      <c r="A113" s="24">
        <v>95</v>
      </c>
      <c r="B113" s="4">
        <v>44499</v>
      </c>
      <c r="C113" s="23" t="s">
        <v>131</v>
      </c>
      <c r="D113" s="26">
        <v>480103</v>
      </c>
      <c r="E113" s="26"/>
      <c r="F113" s="26"/>
      <c r="G113" s="45" t="s">
        <v>494</v>
      </c>
      <c r="H113" s="2" t="s">
        <v>213</v>
      </c>
      <c r="I113" s="2" t="s">
        <v>383</v>
      </c>
      <c r="J113" s="24" t="s">
        <v>56</v>
      </c>
      <c r="K113" s="3">
        <v>2500</v>
      </c>
      <c r="L113" s="19"/>
      <c r="M113" s="25"/>
      <c r="N113" s="25"/>
      <c r="O113" s="25"/>
      <c r="P113" s="17"/>
      <c r="Q113" s="18"/>
    </row>
    <row r="114" spans="1:17" ht="75" x14ac:dyDescent="0.25">
      <c r="A114" s="6"/>
      <c r="B114" s="4"/>
      <c r="C114" s="5" t="s">
        <v>20</v>
      </c>
      <c r="D114" s="5"/>
      <c r="E114" s="5"/>
      <c r="F114" s="5"/>
      <c r="G114" s="45" t="s">
        <v>494</v>
      </c>
      <c r="H114" s="6" t="s">
        <v>214</v>
      </c>
      <c r="I114" s="6"/>
      <c r="J114" s="6"/>
      <c r="K114" s="7">
        <f>SUM(K97:K113)</f>
        <v>40660</v>
      </c>
      <c r="L114" s="20"/>
      <c r="M114" s="8"/>
      <c r="N114" s="8"/>
      <c r="O114" s="8"/>
      <c r="P114" s="16"/>
      <c r="Q114" s="18"/>
    </row>
    <row r="115" spans="1:17" ht="60" x14ac:dyDescent="0.25">
      <c r="A115" s="24">
        <v>96</v>
      </c>
      <c r="B115" s="4">
        <v>44499</v>
      </c>
      <c r="C115" s="23" t="s">
        <v>85</v>
      </c>
      <c r="D115" s="26">
        <v>480105</v>
      </c>
      <c r="E115" s="26"/>
      <c r="F115" s="26"/>
      <c r="G115" s="45" t="s">
        <v>494</v>
      </c>
      <c r="H115" s="2" t="s">
        <v>215</v>
      </c>
      <c r="I115" s="2" t="s">
        <v>346</v>
      </c>
      <c r="J115" s="24" t="s">
        <v>33</v>
      </c>
      <c r="K115" s="3">
        <v>4200</v>
      </c>
      <c r="L115" s="19"/>
      <c r="M115" s="25"/>
      <c r="N115" s="25"/>
      <c r="O115" s="25"/>
      <c r="P115" s="17"/>
      <c r="Q115" s="18"/>
    </row>
    <row r="116" spans="1:17" ht="60" x14ac:dyDescent="0.25">
      <c r="A116" s="24">
        <v>97</v>
      </c>
      <c r="B116" s="4">
        <v>44499</v>
      </c>
      <c r="C116" s="23" t="s">
        <v>85</v>
      </c>
      <c r="D116" s="26">
        <v>480105</v>
      </c>
      <c r="E116" s="26"/>
      <c r="F116" s="26"/>
      <c r="G116" s="45" t="s">
        <v>494</v>
      </c>
      <c r="H116" s="2" t="s">
        <v>216</v>
      </c>
      <c r="I116" s="41" t="s">
        <v>344</v>
      </c>
      <c r="J116" s="24" t="s">
        <v>21</v>
      </c>
      <c r="K116" s="3">
        <v>2700</v>
      </c>
      <c r="L116" s="19"/>
      <c r="M116" s="25"/>
      <c r="N116" s="25"/>
      <c r="O116" s="25"/>
      <c r="P116" s="17"/>
      <c r="Q116" s="18"/>
    </row>
    <row r="117" spans="1:17" ht="60" x14ac:dyDescent="0.25">
      <c r="A117" s="24">
        <v>98</v>
      </c>
      <c r="B117" s="4">
        <v>44499</v>
      </c>
      <c r="C117" s="23" t="s">
        <v>85</v>
      </c>
      <c r="D117" s="26">
        <v>480105</v>
      </c>
      <c r="E117" s="26"/>
      <c r="F117" s="26"/>
      <c r="G117" s="45" t="s">
        <v>494</v>
      </c>
      <c r="H117" s="2" t="s">
        <v>318</v>
      </c>
      <c r="I117" s="2" t="s">
        <v>345</v>
      </c>
      <c r="J117" s="24" t="s">
        <v>84</v>
      </c>
      <c r="K117" s="3">
        <v>2700</v>
      </c>
      <c r="L117" s="19"/>
      <c r="M117" s="25"/>
      <c r="N117" s="25"/>
      <c r="O117" s="25"/>
      <c r="P117" s="17"/>
      <c r="Q117" s="18"/>
    </row>
    <row r="118" spans="1:17" ht="75" x14ac:dyDescent="0.25">
      <c r="A118" s="6"/>
      <c r="B118" s="4"/>
      <c r="C118" s="5" t="s">
        <v>85</v>
      </c>
      <c r="D118" s="5"/>
      <c r="E118" s="5"/>
      <c r="F118" s="5"/>
      <c r="G118" s="45"/>
      <c r="H118" s="6" t="s">
        <v>15</v>
      </c>
      <c r="I118" s="6"/>
      <c r="J118" s="6"/>
      <c r="K118" s="7">
        <v>9600</v>
      </c>
      <c r="L118" s="20"/>
      <c r="M118" s="8"/>
      <c r="N118" s="8"/>
      <c r="O118" s="8"/>
      <c r="P118" s="16"/>
      <c r="Q118" s="18"/>
    </row>
    <row r="119" spans="1:17" ht="60" x14ac:dyDescent="0.25">
      <c r="A119" s="24">
        <v>99</v>
      </c>
      <c r="B119" s="4">
        <v>44499</v>
      </c>
      <c r="C119" s="23" t="s">
        <v>86</v>
      </c>
      <c r="D119" s="26">
        <v>480401</v>
      </c>
      <c r="E119" s="26"/>
      <c r="F119" s="26"/>
      <c r="G119" s="45" t="s">
        <v>494</v>
      </c>
      <c r="H119" s="2" t="s">
        <v>319</v>
      </c>
      <c r="I119" s="2" t="s">
        <v>487</v>
      </c>
      <c r="J119" s="24" t="s">
        <v>72</v>
      </c>
      <c r="K119" s="3">
        <v>2000</v>
      </c>
      <c r="L119" s="19"/>
      <c r="M119" s="25"/>
      <c r="N119" s="25"/>
      <c r="O119" s="25"/>
      <c r="P119" s="17"/>
      <c r="Q119" s="18"/>
    </row>
    <row r="120" spans="1:17" ht="60" x14ac:dyDescent="0.25">
      <c r="A120" s="24">
        <v>100</v>
      </c>
      <c r="B120" s="4">
        <v>44499</v>
      </c>
      <c r="C120" s="23" t="s">
        <v>86</v>
      </c>
      <c r="D120" s="26">
        <v>480401</v>
      </c>
      <c r="E120" s="26"/>
      <c r="F120" s="26"/>
      <c r="G120" s="45" t="s">
        <v>494</v>
      </c>
      <c r="H120" s="2" t="s">
        <v>217</v>
      </c>
      <c r="I120" s="2" t="s">
        <v>484</v>
      </c>
      <c r="J120" s="24" t="s">
        <v>6</v>
      </c>
      <c r="K120" s="3">
        <v>2000</v>
      </c>
      <c r="L120" s="19"/>
      <c r="M120" s="25"/>
      <c r="N120" s="25"/>
      <c r="O120" s="25"/>
      <c r="P120" s="17"/>
      <c r="Q120" s="18"/>
    </row>
    <row r="121" spans="1:17" ht="60" x14ac:dyDescent="0.25">
      <c r="A121" s="24">
        <v>101</v>
      </c>
      <c r="B121" s="4">
        <v>44499</v>
      </c>
      <c r="C121" s="23" t="s">
        <v>86</v>
      </c>
      <c r="D121" s="26">
        <v>480401</v>
      </c>
      <c r="E121" s="26"/>
      <c r="F121" s="26"/>
      <c r="G121" s="45" t="s">
        <v>494</v>
      </c>
      <c r="H121" s="2" t="s">
        <v>218</v>
      </c>
      <c r="I121" s="2" t="s">
        <v>490</v>
      </c>
      <c r="J121" s="24" t="s">
        <v>72</v>
      </c>
      <c r="K121" s="3">
        <v>2000</v>
      </c>
      <c r="L121" s="19"/>
      <c r="M121" s="25"/>
      <c r="N121" s="25"/>
      <c r="O121" s="25"/>
      <c r="P121" s="17"/>
      <c r="Q121" s="18"/>
    </row>
    <row r="122" spans="1:17" ht="75" x14ac:dyDescent="0.25">
      <c r="A122" s="24">
        <v>102</v>
      </c>
      <c r="B122" s="4">
        <v>44499</v>
      </c>
      <c r="C122" s="23" t="s">
        <v>86</v>
      </c>
      <c r="D122" s="26">
        <v>480401</v>
      </c>
      <c r="E122" s="26"/>
      <c r="F122" s="26"/>
      <c r="G122" s="45" t="s">
        <v>494</v>
      </c>
      <c r="H122" s="2" t="s">
        <v>219</v>
      </c>
      <c r="I122" s="2" t="s">
        <v>488</v>
      </c>
      <c r="J122" s="24" t="s">
        <v>17</v>
      </c>
      <c r="K122" s="3">
        <v>2000</v>
      </c>
      <c r="L122" s="19"/>
      <c r="M122" s="25"/>
      <c r="N122" s="25"/>
      <c r="O122" s="25"/>
      <c r="P122" s="17"/>
      <c r="Q122" s="18"/>
    </row>
    <row r="123" spans="1:17" ht="75" x14ac:dyDescent="0.25">
      <c r="A123" s="24">
        <v>103</v>
      </c>
      <c r="B123" s="4">
        <v>44499</v>
      </c>
      <c r="C123" s="23" t="s">
        <v>86</v>
      </c>
      <c r="D123" s="26">
        <v>480401</v>
      </c>
      <c r="E123" s="26"/>
      <c r="F123" s="26"/>
      <c r="G123" s="45" t="s">
        <v>494</v>
      </c>
      <c r="H123" s="2" t="s">
        <v>220</v>
      </c>
      <c r="I123" s="2" t="s">
        <v>492</v>
      </c>
      <c r="J123" s="24" t="s">
        <v>34</v>
      </c>
      <c r="K123" s="3">
        <v>2000</v>
      </c>
      <c r="L123" s="19"/>
      <c r="M123" s="25"/>
      <c r="N123" s="25"/>
      <c r="O123" s="25"/>
      <c r="P123" s="17"/>
      <c r="Q123" s="18"/>
    </row>
    <row r="124" spans="1:17" ht="60" x14ac:dyDescent="0.25">
      <c r="A124" s="24">
        <v>104</v>
      </c>
      <c r="B124" s="4">
        <v>44499</v>
      </c>
      <c r="C124" s="23" t="s">
        <v>86</v>
      </c>
      <c r="D124" s="26">
        <v>480401</v>
      </c>
      <c r="E124" s="26"/>
      <c r="F124" s="26"/>
      <c r="G124" s="45" t="s">
        <v>494</v>
      </c>
      <c r="H124" s="2" t="s">
        <v>221</v>
      </c>
      <c r="I124" s="2" t="s">
        <v>485</v>
      </c>
      <c r="J124" s="24" t="s">
        <v>17</v>
      </c>
      <c r="K124" s="3">
        <v>2000</v>
      </c>
      <c r="L124" s="19"/>
      <c r="M124" s="25"/>
      <c r="N124" s="25"/>
      <c r="O124" s="25"/>
      <c r="P124" s="17"/>
      <c r="Q124" s="18"/>
    </row>
    <row r="125" spans="1:17" ht="75" x14ac:dyDescent="0.25">
      <c r="A125" s="24">
        <v>105</v>
      </c>
      <c r="B125" s="4">
        <v>44499</v>
      </c>
      <c r="C125" s="23" t="s">
        <v>86</v>
      </c>
      <c r="D125" s="26">
        <v>480401</v>
      </c>
      <c r="E125" s="26"/>
      <c r="F125" s="26"/>
      <c r="G125" s="45" t="s">
        <v>494</v>
      </c>
      <c r="H125" s="2" t="s">
        <v>222</v>
      </c>
      <c r="I125" s="2" t="s">
        <v>486</v>
      </c>
      <c r="J125" s="24" t="s">
        <v>17</v>
      </c>
      <c r="K125" s="3">
        <v>2000</v>
      </c>
      <c r="L125" s="19"/>
      <c r="M125" s="25"/>
      <c r="N125" s="25"/>
      <c r="O125" s="25"/>
      <c r="P125" s="17"/>
      <c r="Q125" s="18"/>
    </row>
    <row r="126" spans="1:17" ht="120" x14ac:dyDescent="0.25">
      <c r="A126" s="24">
        <v>106</v>
      </c>
      <c r="B126" s="4">
        <v>44499</v>
      </c>
      <c r="C126" s="23" t="s">
        <v>86</v>
      </c>
      <c r="D126" s="26">
        <v>480401</v>
      </c>
      <c r="E126" s="26"/>
      <c r="F126" s="26"/>
      <c r="G126" s="45" t="s">
        <v>494</v>
      </c>
      <c r="H126" s="2" t="s">
        <v>223</v>
      </c>
      <c r="I126" s="2" t="s">
        <v>489</v>
      </c>
      <c r="J126" s="24" t="s">
        <v>87</v>
      </c>
      <c r="K126" s="3">
        <v>5500</v>
      </c>
      <c r="L126" s="19"/>
      <c r="M126" s="25"/>
      <c r="N126" s="25"/>
      <c r="O126" s="25"/>
      <c r="P126" s="17"/>
      <c r="Q126" s="18"/>
    </row>
    <row r="127" spans="1:17" ht="75" x14ac:dyDescent="0.25">
      <c r="A127" s="24">
        <v>107</v>
      </c>
      <c r="B127" s="4">
        <v>44499</v>
      </c>
      <c r="C127" s="23" t="s">
        <v>86</v>
      </c>
      <c r="D127" s="26">
        <v>480401</v>
      </c>
      <c r="E127" s="26"/>
      <c r="F127" s="26"/>
      <c r="G127" s="45" t="s">
        <v>494</v>
      </c>
      <c r="H127" s="2" t="s">
        <v>224</v>
      </c>
      <c r="I127" s="2" t="s">
        <v>491</v>
      </c>
      <c r="J127" s="24" t="s">
        <v>34</v>
      </c>
      <c r="K127" s="3">
        <v>2000</v>
      </c>
      <c r="L127" s="19"/>
      <c r="M127" s="25"/>
      <c r="N127" s="25"/>
      <c r="O127" s="25"/>
      <c r="P127" s="17"/>
      <c r="Q127" s="18"/>
    </row>
    <row r="128" spans="1:17" ht="75" x14ac:dyDescent="0.25">
      <c r="A128" s="6"/>
      <c r="B128" s="4"/>
      <c r="C128" s="5" t="s">
        <v>57</v>
      </c>
      <c r="D128" s="5"/>
      <c r="E128" s="5"/>
      <c r="F128" s="5"/>
      <c r="G128" s="45"/>
      <c r="H128" s="6" t="s">
        <v>330</v>
      </c>
      <c r="I128" s="6"/>
      <c r="J128" s="6"/>
      <c r="K128" s="7">
        <f>SUM(K119:K127)</f>
        <v>21500</v>
      </c>
      <c r="L128" s="21"/>
      <c r="M128" s="8"/>
      <c r="N128" s="8"/>
      <c r="O128" s="8"/>
      <c r="P128" s="8"/>
      <c r="Q128" s="18"/>
    </row>
    <row r="129" spans="1:17" ht="105" x14ac:dyDescent="0.25">
      <c r="A129" s="24">
        <v>108</v>
      </c>
      <c r="B129" s="4">
        <v>44499</v>
      </c>
      <c r="C129" s="23" t="s">
        <v>88</v>
      </c>
      <c r="D129" s="26">
        <v>480601</v>
      </c>
      <c r="E129" s="26"/>
      <c r="F129" s="26"/>
      <c r="G129" s="45" t="s">
        <v>494</v>
      </c>
      <c r="H129" s="2" t="s">
        <v>225</v>
      </c>
      <c r="I129" s="2" t="s">
        <v>462</v>
      </c>
      <c r="J129" s="24" t="s">
        <v>29</v>
      </c>
      <c r="K129" s="3">
        <v>1990</v>
      </c>
      <c r="L129" s="19"/>
      <c r="M129" s="25"/>
      <c r="N129" s="25"/>
      <c r="O129" s="25"/>
      <c r="P129" s="17"/>
      <c r="Q129" s="18"/>
    </row>
    <row r="130" spans="1:17" ht="90" x14ac:dyDescent="0.25">
      <c r="A130" s="24">
        <v>109</v>
      </c>
      <c r="B130" s="4">
        <v>44499</v>
      </c>
      <c r="C130" s="23" t="s">
        <v>88</v>
      </c>
      <c r="D130" s="26">
        <v>480601</v>
      </c>
      <c r="E130" s="26"/>
      <c r="F130" s="26"/>
      <c r="G130" s="45" t="s">
        <v>494</v>
      </c>
      <c r="H130" s="2" t="s">
        <v>226</v>
      </c>
      <c r="I130" s="2" t="s">
        <v>463</v>
      </c>
      <c r="J130" s="24" t="s">
        <v>89</v>
      </c>
      <c r="K130" s="3">
        <v>2500</v>
      </c>
      <c r="L130" s="19"/>
      <c r="M130" s="25"/>
      <c r="N130" s="25"/>
      <c r="O130" s="25"/>
      <c r="P130" s="17"/>
      <c r="Q130" s="18"/>
    </row>
    <row r="131" spans="1:17" ht="90" x14ac:dyDescent="0.25">
      <c r="A131" s="24">
        <v>110</v>
      </c>
      <c r="B131" s="4">
        <v>44499</v>
      </c>
      <c r="C131" s="23" t="s">
        <v>88</v>
      </c>
      <c r="D131" s="26">
        <v>480601</v>
      </c>
      <c r="E131" s="26"/>
      <c r="F131" s="26"/>
      <c r="G131" s="45" t="s">
        <v>494</v>
      </c>
      <c r="H131" s="2" t="s">
        <v>227</v>
      </c>
      <c r="I131" s="2" t="s">
        <v>460</v>
      </c>
      <c r="J131" s="24" t="s">
        <v>323</v>
      </c>
      <c r="K131" s="3">
        <v>1990</v>
      </c>
      <c r="L131" s="19"/>
      <c r="M131" s="25"/>
      <c r="N131" s="25"/>
      <c r="O131" s="25"/>
      <c r="P131" s="17"/>
      <c r="Q131" s="18"/>
    </row>
    <row r="132" spans="1:17" ht="105" x14ac:dyDescent="0.25">
      <c r="A132" s="24">
        <v>111</v>
      </c>
      <c r="B132" s="4">
        <v>44499</v>
      </c>
      <c r="C132" s="23" t="s">
        <v>88</v>
      </c>
      <c r="D132" s="26">
        <v>480601</v>
      </c>
      <c r="E132" s="26"/>
      <c r="F132" s="26"/>
      <c r="G132" s="45" t="s">
        <v>494</v>
      </c>
      <c r="H132" s="2" t="s">
        <v>228</v>
      </c>
      <c r="I132" s="2" t="s">
        <v>428</v>
      </c>
      <c r="J132" s="24" t="s">
        <v>323</v>
      </c>
      <c r="K132" s="3">
        <v>1990</v>
      </c>
      <c r="L132" s="19"/>
      <c r="M132" s="25"/>
      <c r="N132" s="25"/>
      <c r="O132" s="25"/>
      <c r="P132" s="17"/>
      <c r="Q132" s="18"/>
    </row>
    <row r="133" spans="1:17" ht="75" x14ac:dyDescent="0.25">
      <c r="A133" s="24">
        <v>112</v>
      </c>
      <c r="B133" s="4">
        <v>44499</v>
      </c>
      <c r="C133" s="23" t="s">
        <v>88</v>
      </c>
      <c r="D133" s="26">
        <v>480601</v>
      </c>
      <c r="E133" s="26"/>
      <c r="F133" s="26"/>
      <c r="G133" s="45" t="s">
        <v>494</v>
      </c>
      <c r="H133" s="2" t="s">
        <v>229</v>
      </c>
      <c r="I133" s="2" t="s">
        <v>468</v>
      </c>
      <c r="J133" s="24" t="s">
        <v>90</v>
      </c>
      <c r="K133" s="3">
        <v>4000</v>
      </c>
      <c r="L133" s="19"/>
      <c r="M133" s="25"/>
      <c r="N133" s="25"/>
      <c r="O133" s="25"/>
      <c r="P133" s="17"/>
      <c r="Q133" s="18"/>
    </row>
    <row r="134" spans="1:17" ht="75" x14ac:dyDescent="0.25">
      <c r="A134" s="24">
        <v>113</v>
      </c>
      <c r="B134" s="4">
        <v>44499</v>
      </c>
      <c r="C134" s="23" t="s">
        <v>88</v>
      </c>
      <c r="D134" s="26">
        <v>480601</v>
      </c>
      <c r="E134" s="26"/>
      <c r="F134" s="26"/>
      <c r="G134" s="45" t="s">
        <v>494</v>
      </c>
      <c r="H134" s="2" t="s">
        <v>230</v>
      </c>
      <c r="I134" s="2" t="s">
        <v>441</v>
      </c>
      <c r="J134" s="24" t="s">
        <v>13</v>
      </c>
      <c r="K134" s="3">
        <v>1990</v>
      </c>
      <c r="L134" s="19"/>
      <c r="M134" s="25"/>
      <c r="N134" s="25"/>
      <c r="O134" s="25"/>
      <c r="P134" s="17"/>
      <c r="Q134" s="18"/>
    </row>
    <row r="135" spans="1:17" ht="105" x14ac:dyDescent="0.25">
      <c r="A135" s="24">
        <v>114</v>
      </c>
      <c r="B135" s="4">
        <v>44499</v>
      </c>
      <c r="C135" s="23" t="s">
        <v>88</v>
      </c>
      <c r="D135" s="26">
        <v>480601</v>
      </c>
      <c r="E135" s="26"/>
      <c r="F135" s="26"/>
      <c r="G135" s="45" t="s">
        <v>494</v>
      </c>
      <c r="H135" s="2" t="s">
        <v>231</v>
      </c>
      <c r="I135" s="2" t="s">
        <v>467</v>
      </c>
      <c r="J135" s="24" t="s">
        <v>44</v>
      </c>
      <c r="K135" s="3">
        <v>1990</v>
      </c>
      <c r="L135" s="19"/>
      <c r="M135" s="25"/>
      <c r="N135" s="25"/>
      <c r="O135" s="25"/>
      <c r="P135" s="17"/>
      <c r="Q135" s="18"/>
    </row>
    <row r="136" spans="1:17" ht="92.25" customHeight="1" x14ac:dyDescent="0.25">
      <c r="A136" s="24">
        <v>115</v>
      </c>
      <c r="B136" s="4">
        <v>44499</v>
      </c>
      <c r="C136" s="23" t="s">
        <v>88</v>
      </c>
      <c r="D136" s="26">
        <v>480601</v>
      </c>
      <c r="E136" s="26"/>
      <c r="F136" s="26"/>
      <c r="G136" s="45" t="s">
        <v>494</v>
      </c>
      <c r="H136" s="2" t="s">
        <v>232</v>
      </c>
      <c r="I136" s="2" t="s">
        <v>471</v>
      </c>
      <c r="J136" s="24" t="s">
        <v>91</v>
      </c>
      <c r="K136" s="3">
        <v>3500</v>
      </c>
      <c r="L136" s="19"/>
      <c r="M136" s="25"/>
      <c r="N136" s="25"/>
      <c r="O136" s="25"/>
      <c r="P136" s="17"/>
      <c r="Q136" s="18"/>
    </row>
    <row r="137" spans="1:17" ht="111.75" customHeight="1" x14ac:dyDescent="0.25">
      <c r="A137" s="24">
        <v>116</v>
      </c>
      <c r="B137" s="4">
        <v>44499</v>
      </c>
      <c r="C137" s="23" t="s">
        <v>88</v>
      </c>
      <c r="D137" s="26">
        <v>480601</v>
      </c>
      <c r="E137" s="26"/>
      <c r="F137" s="26"/>
      <c r="G137" s="45" t="s">
        <v>494</v>
      </c>
      <c r="H137" s="2" t="s">
        <v>233</v>
      </c>
      <c r="I137" s="2" t="s">
        <v>472</v>
      </c>
      <c r="J137" s="24" t="s">
        <v>324</v>
      </c>
      <c r="K137" s="3">
        <v>3000</v>
      </c>
      <c r="L137" s="19"/>
      <c r="M137" s="25"/>
      <c r="N137" s="25"/>
      <c r="O137" s="25"/>
      <c r="P137" s="17"/>
      <c r="Q137" s="18"/>
    </row>
    <row r="138" spans="1:17" ht="105" x14ac:dyDescent="0.25">
      <c r="A138" s="24">
        <v>117</v>
      </c>
      <c r="B138" s="4">
        <v>44499</v>
      </c>
      <c r="C138" s="23" t="s">
        <v>88</v>
      </c>
      <c r="D138" s="26">
        <v>480601</v>
      </c>
      <c r="E138" s="26"/>
      <c r="F138" s="26"/>
      <c r="G138" s="45" t="s">
        <v>494</v>
      </c>
      <c r="H138" s="2" t="s">
        <v>234</v>
      </c>
      <c r="I138" s="2" t="s">
        <v>427</v>
      </c>
      <c r="J138" s="24" t="s">
        <v>29</v>
      </c>
      <c r="K138" s="3">
        <v>1990</v>
      </c>
      <c r="L138" s="19"/>
      <c r="M138" s="25"/>
      <c r="N138" s="25"/>
      <c r="O138" s="25"/>
      <c r="P138" s="17"/>
      <c r="Q138" s="18"/>
    </row>
    <row r="139" spans="1:17" ht="90" x14ac:dyDescent="0.25">
      <c r="A139" s="24">
        <v>118</v>
      </c>
      <c r="B139" s="4">
        <v>44499</v>
      </c>
      <c r="C139" s="23" t="s">
        <v>88</v>
      </c>
      <c r="D139" s="26">
        <v>480601</v>
      </c>
      <c r="E139" s="26"/>
      <c r="F139" s="26"/>
      <c r="G139" s="45" t="s">
        <v>494</v>
      </c>
      <c r="H139" s="2" t="s">
        <v>235</v>
      </c>
      <c r="I139" s="2" t="s">
        <v>466</v>
      </c>
      <c r="J139" s="24" t="s">
        <v>92</v>
      </c>
      <c r="K139" s="3">
        <v>1990</v>
      </c>
      <c r="L139" s="19"/>
      <c r="M139" s="25"/>
      <c r="N139" s="25"/>
      <c r="O139" s="25"/>
      <c r="P139" s="17"/>
      <c r="Q139" s="18"/>
    </row>
    <row r="140" spans="1:17" ht="60" x14ac:dyDescent="0.25">
      <c r="A140" s="24">
        <v>119</v>
      </c>
      <c r="B140" s="4">
        <v>44499</v>
      </c>
      <c r="C140" s="23" t="s">
        <v>88</v>
      </c>
      <c r="D140" s="26">
        <v>480601</v>
      </c>
      <c r="E140" s="26"/>
      <c r="F140" s="26"/>
      <c r="G140" s="45" t="s">
        <v>494</v>
      </c>
      <c r="H140" s="2" t="s">
        <v>236</v>
      </c>
      <c r="I140" s="2" t="s">
        <v>447</v>
      </c>
      <c r="J140" s="24" t="s">
        <v>9</v>
      </c>
      <c r="K140" s="3">
        <v>1990</v>
      </c>
      <c r="L140" s="19"/>
      <c r="M140" s="25"/>
      <c r="N140" s="25"/>
      <c r="O140" s="25"/>
      <c r="P140" s="17"/>
      <c r="Q140" s="18"/>
    </row>
    <row r="141" spans="1:17" ht="75" x14ac:dyDescent="0.25">
      <c r="A141" s="24">
        <v>120</v>
      </c>
      <c r="B141" s="4">
        <v>44499</v>
      </c>
      <c r="C141" s="23" t="s">
        <v>88</v>
      </c>
      <c r="D141" s="26">
        <v>480601</v>
      </c>
      <c r="E141" s="26"/>
      <c r="F141" s="26"/>
      <c r="G141" s="45" t="s">
        <v>494</v>
      </c>
      <c r="H141" s="2" t="s">
        <v>237</v>
      </c>
      <c r="I141" s="2" t="s">
        <v>436</v>
      </c>
      <c r="J141" s="24" t="s">
        <v>39</v>
      </c>
      <c r="K141" s="3">
        <v>1990</v>
      </c>
      <c r="L141" s="19"/>
      <c r="M141" s="25"/>
      <c r="N141" s="25"/>
      <c r="O141" s="25"/>
      <c r="P141" s="17"/>
      <c r="Q141" s="18"/>
    </row>
    <row r="142" spans="1:17" ht="105.75" customHeight="1" x14ac:dyDescent="0.25">
      <c r="A142" s="24">
        <v>121</v>
      </c>
      <c r="B142" s="4">
        <v>44499</v>
      </c>
      <c r="C142" s="23" t="s">
        <v>88</v>
      </c>
      <c r="D142" s="26">
        <v>480601</v>
      </c>
      <c r="E142" s="26"/>
      <c r="F142" s="26"/>
      <c r="G142" s="45" t="s">
        <v>494</v>
      </c>
      <c r="H142" s="2" t="s">
        <v>238</v>
      </c>
      <c r="I142" s="2" t="s">
        <v>432</v>
      </c>
      <c r="J142" s="24" t="s">
        <v>10</v>
      </c>
      <c r="K142" s="3">
        <v>1990</v>
      </c>
      <c r="L142" s="19"/>
      <c r="M142" s="25"/>
      <c r="N142" s="25"/>
      <c r="O142" s="25"/>
      <c r="P142" s="17"/>
      <c r="Q142" s="18"/>
    </row>
    <row r="143" spans="1:17" ht="60" customHeight="1" x14ac:dyDescent="0.25">
      <c r="A143" s="24">
        <v>122</v>
      </c>
      <c r="B143" s="4">
        <v>44499</v>
      </c>
      <c r="C143" s="23" t="s">
        <v>88</v>
      </c>
      <c r="D143" s="26">
        <v>480601</v>
      </c>
      <c r="E143" s="26"/>
      <c r="F143" s="26"/>
      <c r="G143" s="45" t="s">
        <v>494</v>
      </c>
      <c r="H143" s="2" t="s">
        <v>239</v>
      </c>
      <c r="I143" s="2" t="s">
        <v>452</v>
      </c>
      <c r="J143" s="24" t="s">
        <v>93</v>
      </c>
      <c r="K143" s="3">
        <v>3000</v>
      </c>
      <c r="L143" s="19"/>
      <c r="M143" s="25"/>
      <c r="N143" s="25"/>
      <c r="O143" s="25"/>
      <c r="P143" s="17"/>
      <c r="Q143" s="18"/>
    </row>
    <row r="144" spans="1:17" ht="72.75" customHeight="1" x14ac:dyDescent="0.25">
      <c r="A144" s="24">
        <v>123</v>
      </c>
      <c r="B144" s="4">
        <v>44499</v>
      </c>
      <c r="C144" s="23" t="s">
        <v>88</v>
      </c>
      <c r="D144" s="26">
        <v>480601</v>
      </c>
      <c r="E144" s="26"/>
      <c r="F144" s="26"/>
      <c r="G144" s="45" t="s">
        <v>494</v>
      </c>
      <c r="H144" s="2" t="s">
        <v>240</v>
      </c>
      <c r="I144" s="2" t="s">
        <v>439</v>
      </c>
      <c r="J144" s="24" t="s">
        <v>18</v>
      </c>
      <c r="K144" s="3">
        <v>2000</v>
      </c>
      <c r="L144" s="19"/>
      <c r="M144" s="25"/>
      <c r="N144" s="25"/>
      <c r="O144" s="25"/>
      <c r="P144" s="17"/>
      <c r="Q144" s="18"/>
    </row>
    <row r="145" spans="1:17" ht="94.5" customHeight="1" x14ac:dyDescent="0.25">
      <c r="A145" s="24">
        <v>124</v>
      </c>
      <c r="B145" s="4">
        <v>44499</v>
      </c>
      <c r="C145" s="23" t="s">
        <v>88</v>
      </c>
      <c r="D145" s="26">
        <v>480601</v>
      </c>
      <c r="E145" s="26"/>
      <c r="F145" s="26"/>
      <c r="G145" s="45" t="s">
        <v>494</v>
      </c>
      <c r="H145" s="2" t="s">
        <v>241</v>
      </c>
      <c r="I145" s="2" t="s">
        <v>429</v>
      </c>
      <c r="J145" s="24" t="s">
        <v>29</v>
      </c>
      <c r="K145" s="3">
        <v>1990</v>
      </c>
      <c r="L145" s="19"/>
      <c r="M145" s="25"/>
      <c r="N145" s="25"/>
      <c r="O145" s="25"/>
      <c r="P145" s="17"/>
      <c r="Q145" s="18"/>
    </row>
    <row r="146" spans="1:17" ht="60" x14ac:dyDescent="0.25">
      <c r="A146" s="24">
        <v>125</v>
      </c>
      <c r="B146" s="4">
        <v>44499</v>
      </c>
      <c r="C146" s="23" t="s">
        <v>88</v>
      </c>
      <c r="D146" s="26">
        <v>480601</v>
      </c>
      <c r="E146" s="26"/>
      <c r="F146" s="26"/>
      <c r="G146" s="45" t="s">
        <v>494</v>
      </c>
      <c r="H146" s="2" t="s">
        <v>242</v>
      </c>
      <c r="I146" s="2" t="s">
        <v>448</v>
      </c>
      <c r="J146" s="24" t="s">
        <v>94</v>
      </c>
      <c r="K146" s="3">
        <v>1450</v>
      </c>
      <c r="L146" s="19"/>
      <c r="M146" s="25"/>
      <c r="N146" s="25"/>
      <c r="O146" s="25"/>
      <c r="P146" s="17"/>
      <c r="Q146" s="18"/>
    </row>
    <row r="147" spans="1:17" ht="90" x14ac:dyDescent="0.25">
      <c r="A147" s="24">
        <v>126</v>
      </c>
      <c r="B147" s="4">
        <v>44499</v>
      </c>
      <c r="C147" s="23" t="s">
        <v>88</v>
      </c>
      <c r="D147" s="26">
        <v>480601</v>
      </c>
      <c r="E147" s="26"/>
      <c r="F147" s="26"/>
      <c r="G147" s="45" t="s">
        <v>494</v>
      </c>
      <c r="H147" s="2" t="s">
        <v>328</v>
      </c>
      <c r="I147" s="2" t="s">
        <v>445</v>
      </c>
      <c r="J147" s="24" t="s">
        <v>13</v>
      </c>
      <c r="K147" s="3">
        <v>1990</v>
      </c>
      <c r="L147" s="19"/>
      <c r="M147" s="25"/>
      <c r="N147" s="25"/>
      <c r="O147" s="25"/>
      <c r="P147" s="17"/>
      <c r="Q147" s="18"/>
    </row>
    <row r="148" spans="1:17" ht="90" x14ac:dyDescent="0.25">
      <c r="A148" s="24">
        <v>127</v>
      </c>
      <c r="B148" s="4">
        <v>44499</v>
      </c>
      <c r="C148" s="23" t="s">
        <v>88</v>
      </c>
      <c r="D148" s="26">
        <v>480601</v>
      </c>
      <c r="E148" s="26"/>
      <c r="F148" s="26"/>
      <c r="G148" s="45" t="s">
        <v>494</v>
      </c>
      <c r="H148" s="2" t="s">
        <v>243</v>
      </c>
      <c r="I148" s="2" t="s">
        <v>454</v>
      </c>
      <c r="J148" s="24" t="s">
        <v>95</v>
      </c>
      <c r="K148" s="3">
        <v>1990</v>
      </c>
      <c r="L148" s="19"/>
      <c r="M148" s="25"/>
      <c r="N148" s="25"/>
      <c r="O148" s="25"/>
      <c r="P148" s="17"/>
      <c r="Q148" s="18"/>
    </row>
    <row r="149" spans="1:17" ht="75" x14ac:dyDescent="0.25">
      <c r="A149" s="24">
        <v>128</v>
      </c>
      <c r="B149" s="4">
        <v>44499</v>
      </c>
      <c r="C149" s="23" t="s">
        <v>88</v>
      </c>
      <c r="D149" s="26">
        <v>480601</v>
      </c>
      <c r="E149" s="26"/>
      <c r="F149" s="26"/>
      <c r="G149" s="45" t="s">
        <v>494</v>
      </c>
      <c r="H149" s="2" t="s">
        <v>244</v>
      </c>
      <c r="I149" s="2" t="s">
        <v>456</v>
      </c>
      <c r="J149" s="24" t="s">
        <v>29</v>
      </c>
      <c r="K149" s="3">
        <v>1990</v>
      </c>
      <c r="L149" s="19"/>
      <c r="M149" s="25"/>
      <c r="N149" s="25"/>
      <c r="O149" s="25"/>
      <c r="P149" s="17"/>
      <c r="Q149" s="18"/>
    </row>
    <row r="150" spans="1:17" ht="75" x14ac:dyDescent="0.25">
      <c r="A150" s="24">
        <v>129</v>
      </c>
      <c r="B150" s="4">
        <v>44499</v>
      </c>
      <c r="C150" s="23" t="s">
        <v>88</v>
      </c>
      <c r="D150" s="26">
        <v>480601</v>
      </c>
      <c r="E150" s="26"/>
      <c r="F150" s="26"/>
      <c r="G150" s="45" t="s">
        <v>494</v>
      </c>
      <c r="H150" s="2" t="s">
        <v>245</v>
      </c>
      <c r="I150" s="2" t="s">
        <v>469</v>
      </c>
      <c r="J150" s="24" t="s">
        <v>95</v>
      </c>
      <c r="K150" s="3">
        <v>1990</v>
      </c>
      <c r="L150" s="19"/>
      <c r="M150" s="25"/>
      <c r="N150" s="25"/>
      <c r="O150" s="25"/>
      <c r="P150" s="17"/>
      <c r="Q150" s="18"/>
    </row>
    <row r="151" spans="1:17" ht="90" x14ac:dyDescent="0.25">
      <c r="A151" s="24">
        <v>130</v>
      </c>
      <c r="B151" s="4">
        <v>44499</v>
      </c>
      <c r="C151" s="23" t="s">
        <v>88</v>
      </c>
      <c r="D151" s="26">
        <v>480601</v>
      </c>
      <c r="E151" s="26"/>
      <c r="F151" s="26"/>
      <c r="G151" s="45" t="s">
        <v>494</v>
      </c>
      <c r="H151" s="2" t="s">
        <v>246</v>
      </c>
      <c r="I151" s="2" t="s">
        <v>437</v>
      </c>
      <c r="J151" s="24" t="s">
        <v>39</v>
      </c>
      <c r="K151" s="3">
        <v>1990</v>
      </c>
      <c r="L151" s="19"/>
      <c r="M151" s="25"/>
      <c r="N151" s="25"/>
      <c r="O151" s="25"/>
      <c r="P151" s="17"/>
      <c r="Q151" s="18"/>
    </row>
    <row r="152" spans="1:17" ht="87.75" customHeight="1" x14ac:dyDescent="0.25">
      <c r="A152" s="24">
        <v>131</v>
      </c>
      <c r="B152" s="4">
        <v>44499</v>
      </c>
      <c r="C152" s="23" t="s">
        <v>88</v>
      </c>
      <c r="D152" s="26">
        <v>480601</v>
      </c>
      <c r="E152" s="26"/>
      <c r="F152" s="26"/>
      <c r="G152" s="45" t="s">
        <v>494</v>
      </c>
      <c r="H152" s="2" t="s">
        <v>247</v>
      </c>
      <c r="I152" s="2" t="s">
        <v>433</v>
      </c>
      <c r="J152" s="24" t="s">
        <v>19</v>
      </c>
      <c r="K152" s="3">
        <v>1990</v>
      </c>
      <c r="L152" s="19"/>
      <c r="M152" s="25"/>
      <c r="N152" s="25"/>
      <c r="O152" s="25"/>
      <c r="P152" s="17"/>
      <c r="Q152" s="18"/>
    </row>
    <row r="153" spans="1:17" ht="105" x14ac:dyDescent="0.25">
      <c r="A153" s="24">
        <v>132</v>
      </c>
      <c r="B153" s="4">
        <v>44499</v>
      </c>
      <c r="C153" s="23" t="s">
        <v>88</v>
      </c>
      <c r="D153" s="26">
        <v>480601</v>
      </c>
      <c r="E153" s="26"/>
      <c r="F153" s="26"/>
      <c r="G153" s="45" t="s">
        <v>494</v>
      </c>
      <c r="H153" s="2" t="s">
        <v>248</v>
      </c>
      <c r="I153" s="2" t="s">
        <v>451</v>
      </c>
      <c r="J153" s="24" t="s">
        <v>96</v>
      </c>
      <c r="K153" s="3">
        <v>4000</v>
      </c>
      <c r="L153" s="19"/>
      <c r="M153" s="25"/>
      <c r="N153" s="25"/>
      <c r="O153" s="25"/>
      <c r="P153" s="17"/>
      <c r="Q153" s="18"/>
    </row>
    <row r="154" spans="1:17" ht="75" customHeight="1" x14ac:dyDescent="0.25">
      <c r="A154" s="42">
        <v>133</v>
      </c>
      <c r="B154" s="4">
        <v>44499</v>
      </c>
      <c r="C154" s="23" t="s">
        <v>88</v>
      </c>
      <c r="D154" s="26">
        <v>480601</v>
      </c>
      <c r="E154" s="26"/>
      <c r="F154" s="26"/>
      <c r="G154" s="45" t="s">
        <v>494</v>
      </c>
      <c r="H154" s="2" t="s">
        <v>249</v>
      </c>
      <c r="I154" s="2" t="s">
        <v>434</v>
      </c>
      <c r="J154" s="24" t="s">
        <v>13</v>
      </c>
      <c r="K154" s="3">
        <v>1990</v>
      </c>
      <c r="L154" s="19"/>
      <c r="M154" s="25"/>
      <c r="N154" s="25"/>
      <c r="O154" s="25"/>
      <c r="P154" s="17"/>
      <c r="Q154" s="18"/>
    </row>
    <row r="155" spans="1:17" ht="120" x14ac:dyDescent="0.25">
      <c r="A155" s="42">
        <v>134</v>
      </c>
      <c r="B155" s="4">
        <v>44499</v>
      </c>
      <c r="C155" s="23" t="s">
        <v>88</v>
      </c>
      <c r="D155" s="26">
        <v>480601</v>
      </c>
      <c r="E155" s="26"/>
      <c r="F155" s="26"/>
      <c r="G155" s="45" t="s">
        <v>494</v>
      </c>
      <c r="H155" s="2" t="s">
        <v>250</v>
      </c>
      <c r="I155" s="2" t="s">
        <v>459</v>
      </c>
      <c r="J155" s="24" t="s">
        <v>29</v>
      </c>
      <c r="K155" s="3">
        <v>1990</v>
      </c>
      <c r="L155" s="19"/>
      <c r="M155" s="25"/>
      <c r="N155" s="25"/>
      <c r="O155" s="25"/>
      <c r="P155" s="17"/>
      <c r="Q155" s="18"/>
    </row>
    <row r="156" spans="1:17" ht="63" customHeight="1" x14ac:dyDescent="0.25">
      <c r="A156" s="42">
        <v>135</v>
      </c>
      <c r="B156" s="4">
        <v>44499</v>
      </c>
      <c r="C156" s="23" t="s">
        <v>88</v>
      </c>
      <c r="D156" s="26">
        <v>480601</v>
      </c>
      <c r="E156" s="26"/>
      <c r="F156" s="26"/>
      <c r="G156" s="45" t="s">
        <v>494</v>
      </c>
      <c r="H156" s="2" t="s">
        <v>251</v>
      </c>
      <c r="I156" s="2" t="s">
        <v>453</v>
      </c>
      <c r="J156" s="24" t="s">
        <v>95</v>
      </c>
      <c r="K156" s="3">
        <v>1990</v>
      </c>
      <c r="L156" s="19"/>
      <c r="M156" s="25"/>
      <c r="N156" s="25"/>
      <c r="O156" s="25"/>
      <c r="P156" s="17"/>
      <c r="Q156" s="18"/>
    </row>
    <row r="157" spans="1:17" ht="45" customHeight="1" x14ac:dyDescent="0.25">
      <c r="A157" s="42">
        <v>136</v>
      </c>
      <c r="B157" s="4">
        <v>44499</v>
      </c>
      <c r="C157" s="23" t="s">
        <v>88</v>
      </c>
      <c r="D157" s="26">
        <v>480601</v>
      </c>
      <c r="E157" s="26"/>
      <c r="F157" s="26"/>
      <c r="G157" s="45" t="s">
        <v>494</v>
      </c>
      <c r="H157" s="2" t="s">
        <v>252</v>
      </c>
      <c r="I157" s="2" t="s">
        <v>450</v>
      </c>
      <c r="J157" s="24" t="s">
        <v>97</v>
      </c>
      <c r="K157" s="3">
        <v>3900</v>
      </c>
      <c r="L157" s="19"/>
      <c r="M157" s="25"/>
      <c r="N157" s="25"/>
      <c r="O157" s="25"/>
      <c r="P157" s="17"/>
      <c r="Q157" s="18"/>
    </row>
    <row r="158" spans="1:17" ht="120" x14ac:dyDescent="0.25">
      <c r="A158" s="42">
        <v>137</v>
      </c>
      <c r="B158" s="4">
        <v>44499</v>
      </c>
      <c r="C158" s="23" t="s">
        <v>88</v>
      </c>
      <c r="D158" s="26">
        <v>480601</v>
      </c>
      <c r="E158" s="26"/>
      <c r="F158" s="26"/>
      <c r="G158" s="45" t="s">
        <v>494</v>
      </c>
      <c r="H158" s="2" t="s">
        <v>253</v>
      </c>
      <c r="I158" s="2" t="s">
        <v>465</v>
      </c>
      <c r="J158" s="24" t="s">
        <v>29</v>
      </c>
      <c r="K158" s="3">
        <v>1990</v>
      </c>
      <c r="L158" s="19"/>
      <c r="M158" s="25"/>
      <c r="N158" s="25"/>
      <c r="O158" s="25"/>
      <c r="P158" s="17"/>
      <c r="Q158" s="18"/>
    </row>
    <row r="159" spans="1:17" ht="91.5" customHeight="1" x14ac:dyDescent="0.25">
      <c r="A159" s="42">
        <v>138</v>
      </c>
      <c r="B159" s="4">
        <v>44499</v>
      </c>
      <c r="C159" s="23" t="s">
        <v>88</v>
      </c>
      <c r="D159" s="26">
        <v>480601</v>
      </c>
      <c r="E159" s="26"/>
      <c r="F159" s="26"/>
      <c r="G159" s="45" t="s">
        <v>494</v>
      </c>
      <c r="H159" s="2" t="s">
        <v>254</v>
      </c>
      <c r="I159" s="2" t="s">
        <v>458</v>
      </c>
      <c r="J159" s="24" t="s">
        <v>10</v>
      </c>
      <c r="K159" s="3">
        <v>1990</v>
      </c>
      <c r="L159" s="19"/>
      <c r="M159" s="25"/>
      <c r="N159" s="25"/>
      <c r="O159" s="25"/>
      <c r="P159" s="17"/>
      <c r="Q159" s="18"/>
    </row>
    <row r="160" spans="1:17" ht="90" x14ac:dyDescent="0.25">
      <c r="A160" s="42">
        <v>139</v>
      </c>
      <c r="B160" s="4">
        <v>44499</v>
      </c>
      <c r="C160" s="23" t="s">
        <v>88</v>
      </c>
      <c r="D160" s="26">
        <v>480601</v>
      </c>
      <c r="E160" s="26"/>
      <c r="F160" s="26"/>
      <c r="G160" s="45" t="s">
        <v>494</v>
      </c>
      <c r="H160" s="2" t="s">
        <v>255</v>
      </c>
      <c r="I160" s="2" t="s">
        <v>442</v>
      </c>
      <c r="J160" s="24" t="s">
        <v>13</v>
      </c>
      <c r="K160" s="3">
        <v>1990</v>
      </c>
      <c r="L160" s="19"/>
      <c r="M160" s="25"/>
      <c r="N160" s="25"/>
      <c r="O160" s="25"/>
      <c r="P160" s="17"/>
      <c r="Q160" s="18"/>
    </row>
    <row r="161" spans="1:17" ht="60" x14ac:dyDescent="0.25">
      <c r="A161" s="42">
        <v>140</v>
      </c>
      <c r="B161" s="4">
        <v>44499</v>
      </c>
      <c r="C161" s="23" t="s">
        <v>88</v>
      </c>
      <c r="D161" s="26">
        <v>480601</v>
      </c>
      <c r="E161" s="26"/>
      <c r="F161" s="26"/>
      <c r="G161" s="45" t="s">
        <v>494</v>
      </c>
      <c r="H161" s="2" t="s">
        <v>256</v>
      </c>
      <c r="I161" s="2" t="s">
        <v>470</v>
      </c>
      <c r="J161" s="24" t="s">
        <v>98</v>
      </c>
      <c r="K161" s="3">
        <v>4600</v>
      </c>
      <c r="L161" s="19"/>
      <c r="M161" s="25"/>
      <c r="N161" s="25"/>
      <c r="O161" s="25"/>
      <c r="P161" s="17"/>
      <c r="Q161" s="18"/>
    </row>
    <row r="162" spans="1:17" ht="90" x14ac:dyDescent="0.25">
      <c r="A162" s="42">
        <v>141</v>
      </c>
      <c r="B162" s="4">
        <v>44499</v>
      </c>
      <c r="C162" s="23" t="s">
        <v>88</v>
      </c>
      <c r="D162" s="26">
        <v>480601</v>
      </c>
      <c r="E162" s="26"/>
      <c r="F162" s="26"/>
      <c r="G162" s="45" t="s">
        <v>494</v>
      </c>
      <c r="H162" s="2" t="s">
        <v>257</v>
      </c>
      <c r="I162" s="2" t="s">
        <v>461</v>
      </c>
      <c r="J162" s="24" t="s">
        <v>323</v>
      </c>
      <c r="K162" s="3">
        <v>1990</v>
      </c>
      <c r="L162" s="19"/>
      <c r="M162" s="25"/>
      <c r="N162" s="25"/>
      <c r="O162" s="25"/>
      <c r="P162" s="17"/>
      <c r="Q162" s="18"/>
    </row>
    <row r="163" spans="1:17" ht="94.5" customHeight="1" x14ac:dyDescent="0.25">
      <c r="A163" s="42">
        <v>142</v>
      </c>
      <c r="B163" s="4">
        <v>44499</v>
      </c>
      <c r="C163" s="23" t="s">
        <v>88</v>
      </c>
      <c r="D163" s="26">
        <v>480601</v>
      </c>
      <c r="E163" s="26"/>
      <c r="F163" s="26"/>
      <c r="G163" s="45" t="s">
        <v>494</v>
      </c>
      <c r="H163" s="2" t="s">
        <v>258</v>
      </c>
      <c r="I163" s="2" t="s">
        <v>438</v>
      </c>
      <c r="J163" s="24" t="s">
        <v>32</v>
      </c>
      <c r="K163" s="3">
        <v>1990</v>
      </c>
      <c r="L163" s="19"/>
      <c r="M163" s="25"/>
      <c r="N163" s="25"/>
      <c r="O163" s="25"/>
      <c r="P163" s="17"/>
      <c r="Q163" s="18"/>
    </row>
    <row r="164" spans="1:17" ht="75" x14ac:dyDescent="0.25">
      <c r="A164" s="42">
        <v>143</v>
      </c>
      <c r="B164" s="4">
        <v>44499</v>
      </c>
      <c r="C164" s="23" t="s">
        <v>88</v>
      </c>
      <c r="D164" s="26">
        <v>480601</v>
      </c>
      <c r="E164" s="26"/>
      <c r="F164" s="26"/>
      <c r="G164" s="45" t="s">
        <v>494</v>
      </c>
      <c r="H164" s="2" t="s">
        <v>259</v>
      </c>
      <c r="I164" s="2" t="s">
        <v>443</v>
      </c>
      <c r="J164" s="24" t="s">
        <v>13</v>
      </c>
      <c r="K164" s="3">
        <v>1990</v>
      </c>
      <c r="L164" s="19"/>
      <c r="M164" s="25"/>
      <c r="N164" s="25"/>
      <c r="O164" s="25"/>
      <c r="P164" s="17"/>
      <c r="Q164" s="18"/>
    </row>
    <row r="165" spans="1:17" ht="90" x14ac:dyDescent="0.25">
      <c r="A165" s="42">
        <v>144</v>
      </c>
      <c r="B165" s="4">
        <v>44499</v>
      </c>
      <c r="C165" s="23" t="s">
        <v>88</v>
      </c>
      <c r="D165" s="26">
        <v>480601</v>
      </c>
      <c r="E165" s="26"/>
      <c r="F165" s="26"/>
      <c r="G165" s="45" t="s">
        <v>494</v>
      </c>
      <c r="H165" s="2" t="s">
        <v>260</v>
      </c>
      <c r="I165" s="2" t="s">
        <v>455</v>
      </c>
      <c r="J165" s="24" t="s">
        <v>29</v>
      </c>
      <c r="K165" s="3">
        <v>1990</v>
      </c>
      <c r="L165" s="19"/>
      <c r="M165" s="25"/>
      <c r="N165" s="25"/>
      <c r="O165" s="25"/>
      <c r="P165" s="17"/>
      <c r="Q165" s="18"/>
    </row>
    <row r="166" spans="1:17" ht="90" x14ac:dyDescent="0.25">
      <c r="A166" s="42">
        <v>145</v>
      </c>
      <c r="B166" s="4">
        <v>44499</v>
      </c>
      <c r="C166" s="23" t="s">
        <v>88</v>
      </c>
      <c r="D166" s="26">
        <v>480601</v>
      </c>
      <c r="E166" s="26"/>
      <c r="F166" s="26"/>
      <c r="G166" s="45" t="s">
        <v>494</v>
      </c>
      <c r="H166" s="2" t="s">
        <v>261</v>
      </c>
      <c r="I166" s="2" t="s">
        <v>430</v>
      </c>
      <c r="J166" s="24" t="s">
        <v>99</v>
      </c>
      <c r="K166" s="3">
        <v>1450</v>
      </c>
      <c r="L166" s="19"/>
      <c r="M166" s="25"/>
      <c r="N166" s="25"/>
      <c r="O166" s="25"/>
      <c r="P166" s="17"/>
      <c r="Q166" s="18"/>
    </row>
    <row r="167" spans="1:17" ht="120" x14ac:dyDescent="0.25">
      <c r="A167" s="42">
        <v>146</v>
      </c>
      <c r="B167" s="4">
        <v>44499</v>
      </c>
      <c r="C167" s="23" t="s">
        <v>88</v>
      </c>
      <c r="D167" s="26">
        <v>480601</v>
      </c>
      <c r="E167" s="26"/>
      <c r="F167" s="26"/>
      <c r="G167" s="45" t="s">
        <v>494</v>
      </c>
      <c r="H167" s="2" t="s">
        <v>262</v>
      </c>
      <c r="I167" s="2" t="s">
        <v>431</v>
      </c>
      <c r="J167" s="24" t="s">
        <v>100</v>
      </c>
      <c r="K167" s="3">
        <v>5000</v>
      </c>
      <c r="L167" s="19"/>
      <c r="M167" s="25"/>
      <c r="N167" s="25"/>
      <c r="O167" s="25"/>
      <c r="P167" s="17"/>
      <c r="Q167" s="18"/>
    </row>
    <row r="168" spans="1:17" ht="75" x14ac:dyDescent="0.25">
      <c r="A168" s="42">
        <v>147</v>
      </c>
      <c r="B168" s="4">
        <v>44499</v>
      </c>
      <c r="C168" s="23" t="s">
        <v>88</v>
      </c>
      <c r="D168" s="26">
        <v>480601</v>
      </c>
      <c r="E168" s="26"/>
      <c r="F168" s="26"/>
      <c r="G168" s="45" t="s">
        <v>494</v>
      </c>
      <c r="H168" s="2" t="s">
        <v>263</v>
      </c>
      <c r="I168" s="2" t="s">
        <v>446</v>
      </c>
      <c r="J168" s="24" t="s">
        <v>101</v>
      </c>
      <c r="K168" s="3">
        <v>3000</v>
      </c>
      <c r="L168" s="19"/>
      <c r="M168" s="25"/>
      <c r="N168" s="25"/>
      <c r="O168" s="25"/>
      <c r="P168" s="17"/>
      <c r="Q168" s="18"/>
    </row>
    <row r="169" spans="1:17" ht="75" x14ac:dyDescent="0.25">
      <c r="A169" s="42">
        <v>148</v>
      </c>
      <c r="B169" s="4">
        <v>44499</v>
      </c>
      <c r="C169" s="23" t="s">
        <v>88</v>
      </c>
      <c r="D169" s="26">
        <v>480601</v>
      </c>
      <c r="E169" s="26"/>
      <c r="F169" s="26"/>
      <c r="G169" s="45" t="s">
        <v>494</v>
      </c>
      <c r="H169" s="2" t="s">
        <v>264</v>
      </c>
      <c r="I169" s="2" t="s">
        <v>457</v>
      </c>
      <c r="J169" s="24" t="s">
        <v>29</v>
      </c>
      <c r="K169" s="3">
        <v>1990</v>
      </c>
      <c r="L169" s="19"/>
      <c r="M169" s="25"/>
      <c r="N169" s="25"/>
      <c r="O169" s="25"/>
      <c r="P169" s="17"/>
      <c r="Q169" s="18"/>
    </row>
    <row r="170" spans="1:17" ht="90" x14ac:dyDescent="0.25">
      <c r="A170" s="42">
        <v>149</v>
      </c>
      <c r="B170" s="4">
        <v>44499</v>
      </c>
      <c r="C170" s="23" t="s">
        <v>88</v>
      </c>
      <c r="D170" s="26">
        <v>480601</v>
      </c>
      <c r="E170" s="26"/>
      <c r="F170" s="26"/>
      <c r="G170" s="45" t="s">
        <v>494</v>
      </c>
      <c r="H170" s="2" t="s">
        <v>265</v>
      </c>
      <c r="I170" s="2" t="s">
        <v>444</v>
      </c>
      <c r="J170" s="24" t="s">
        <v>13</v>
      </c>
      <c r="K170" s="3">
        <v>1990</v>
      </c>
      <c r="L170" s="19"/>
      <c r="M170" s="25"/>
      <c r="N170" s="25"/>
      <c r="O170" s="25"/>
      <c r="P170" s="17"/>
      <c r="Q170" s="18"/>
    </row>
    <row r="171" spans="1:17" ht="90" x14ac:dyDescent="0.25">
      <c r="A171" s="42">
        <v>150</v>
      </c>
      <c r="B171" s="4">
        <v>44499</v>
      </c>
      <c r="C171" s="23" t="s">
        <v>88</v>
      </c>
      <c r="D171" s="26">
        <v>480601</v>
      </c>
      <c r="E171" s="26"/>
      <c r="F171" s="26"/>
      <c r="G171" s="45" t="s">
        <v>494</v>
      </c>
      <c r="H171" s="2" t="s">
        <v>266</v>
      </c>
      <c r="I171" s="2" t="s">
        <v>440</v>
      </c>
      <c r="J171" s="24" t="s">
        <v>13</v>
      </c>
      <c r="K171" s="3">
        <v>1990</v>
      </c>
      <c r="L171" s="19"/>
      <c r="M171" s="25"/>
      <c r="N171" s="25"/>
      <c r="O171" s="25"/>
      <c r="P171" s="17"/>
      <c r="Q171" s="18"/>
    </row>
    <row r="172" spans="1:17" ht="108.75" customHeight="1" x14ac:dyDescent="0.25">
      <c r="A172" s="42">
        <v>151</v>
      </c>
      <c r="B172" s="4">
        <v>44499</v>
      </c>
      <c r="C172" s="23" t="s">
        <v>88</v>
      </c>
      <c r="D172" s="26">
        <v>480601</v>
      </c>
      <c r="E172" s="26"/>
      <c r="F172" s="26"/>
      <c r="G172" s="45" t="s">
        <v>494</v>
      </c>
      <c r="H172" s="2" t="s">
        <v>267</v>
      </c>
      <c r="I172" s="2" t="s">
        <v>464</v>
      </c>
      <c r="J172" s="24" t="s">
        <v>29</v>
      </c>
      <c r="K172" s="3">
        <v>1990</v>
      </c>
      <c r="L172" s="19"/>
      <c r="M172" s="25"/>
      <c r="N172" s="25"/>
      <c r="O172" s="25"/>
      <c r="P172" s="17"/>
      <c r="Q172" s="18"/>
    </row>
    <row r="173" spans="1:17" ht="75" x14ac:dyDescent="0.25">
      <c r="A173" s="42">
        <v>152</v>
      </c>
      <c r="B173" s="4">
        <v>44499</v>
      </c>
      <c r="C173" s="23" t="s">
        <v>88</v>
      </c>
      <c r="D173" s="26">
        <v>480601</v>
      </c>
      <c r="E173" s="26"/>
      <c r="F173" s="26"/>
      <c r="G173" s="45" t="s">
        <v>494</v>
      </c>
      <c r="H173" s="2" t="s">
        <v>268</v>
      </c>
      <c r="I173" s="2" t="s">
        <v>435</v>
      </c>
      <c r="J173" s="24" t="s">
        <v>39</v>
      </c>
      <c r="K173" s="3">
        <v>1990</v>
      </c>
      <c r="L173" s="19"/>
      <c r="M173" s="25"/>
      <c r="N173" s="25"/>
      <c r="O173" s="25"/>
      <c r="P173" s="17"/>
      <c r="Q173" s="18"/>
    </row>
    <row r="174" spans="1:17" ht="75" x14ac:dyDescent="0.25">
      <c r="A174" s="42">
        <v>153</v>
      </c>
      <c r="B174" s="4">
        <v>44499</v>
      </c>
      <c r="C174" s="23" t="s">
        <v>88</v>
      </c>
      <c r="D174" s="26">
        <v>480601</v>
      </c>
      <c r="E174" s="26"/>
      <c r="F174" s="26"/>
      <c r="G174" s="45" t="s">
        <v>494</v>
      </c>
      <c r="H174" s="2" t="s">
        <v>269</v>
      </c>
      <c r="I174" s="2" t="s">
        <v>449</v>
      </c>
      <c r="J174" s="24" t="s">
        <v>102</v>
      </c>
      <c r="K174" s="3">
        <v>2500</v>
      </c>
      <c r="L174" s="19"/>
      <c r="M174" s="25"/>
      <c r="N174" s="25"/>
      <c r="O174" s="25"/>
      <c r="P174" s="17"/>
      <c r="Q174" s="18"/>
    </row>
    <row r="175" spans="1:17" ht="75" x14ac:dyDescent="0.25">
      <c r="A175" s="6"/>
      <c r="B175" s="4"/>
      <c r="C175" s="5" t="s">
        <v>103</v>
      </c>
      <c r="D175" s="5"/>
      <c r="E175" s="5"/>
      <c r="F175" s="5"/>
      <c r="G175" s="45"/>
      <c r="H175" s="6" t="s">
        <v>104</v>
      </c>
      <c r="I175" s="6"/>
      <c r="J175" s="6"/>
      <c r="K175" s="7">
        <v>107580</v>
      </c>
      <c r="L175" s="21"/>
      <c r="M175" s="8"/>
      <c r="N175" s="8"/>
      <c r="O175" s="8"/>
      <c r="P175" s="8"/>
      <c r="Q175" s="18"/>
    </row>
    <row r="176" spans="1:17" ht="131.25" customHeight="1" x14ac:dyDescent="0.25">
      <c r="A176" s="24">
        <v>154</v>
      </c>
      <c r="B176" s="4">
        <v>44499</v>
      </c>
      <c r="C176" s="23" t="s">
        <v>105</v>
      </c>
      <c r="D176" s="26">
        <v>481801</v>
      </c>
      <c r="E176" s="26"/>
      <c r="F176" s="26"/>
      <c r="G176" s="45" t="s">
        <v>494</v>
      </c>
      <c r="H176" s="2" t="s">
        <v>270</v>
      </c>
      <c r="I176" s="2" t="s">
        <v>528</v>
      </c>
      <c r="J176" s="24" t="s">
        <v>24</v>
      </c>
      <c r="K176" s="3">
        <v>5000</v>
      </c>
      <c r="L176" s="19"/>
      <c r="M176" s="25"/>
      <c r="N176" s="25"/>
      <c r="O176" s="25"/>
      <c r="P176" s="17"/>
      <c r="Q176" s="18"/>
    </row>
    <row r="177" spans="1:17" ht="90" x14ac:dyDescent="0.25">
      <c r="A177" s="24">
        <v>155</v>
      </c>
      <c r="B177" s="4">
        <v>44499</v>
      </c>
      <c r="C177" s="23" t="s">
        <v>105</v>
      </c>
      <c r="D177" s="26">
        <v>481801</v>
      </c>
      <c r="E177" s="26"/>
      <c r="F177" s="26"/>
      <c r="G177" s="45" t="s">
        <v>494</v>
      </c>
      <c r="H177" s="2" t="s">
        <v>271</v>
      </c>
      <c r="I177" s="2" t="s">
        <v>531</v>
      </c>
      <c r="J177" s="24" t="s">
        <v>41</v>
      </c>
      <c r="K177" s="3">
        <v>2000</v>
      </c>
      <c r="L177" s="19"/>
      <c r="M177" s="25"/>
      <c r="N177" s="25"/>
      <c r="O177" s="25"/>
      <c r="P177" s="17"/>
      <c r="Q177" s="18"/>
    </row>
    <row r="178" spans="1:17" ht="91.5" customHeight="1" x14ac:dyDescent="0.25">
      <c r="A178" s="24">
        <v>156</v>
      </c>
      <c r="B178" s="4">
        <v>44499</v>
      </c>
      <c r="C178" s="23" t="s">
        <v>105</v>
      </c>
      <c r="D178" s="26">
        <v>481801</v>
      </c>
      <c r="E178" s="26"/>
      <c r="F178" s="26"/>
      <c r="G178" s="45" t="s">
        <v>494</v>
      </c>
      <c r="H178" s="2" t="s">
        <v>272</v>
      </c>
      <c r="I178" s="2" t="s">
        <v>526</v>
      </c>
      <c r="J178" s="24" t="s">
        <v>25</v>
      </c>
      <c r="K178" s="3">
        <v>3900</v>
      </c>
      <c r="L178" s="19"/>
      <c r="M178" s="25"/>
      <c r="N178" s="25"/>
      <c r="O178" s="25"/>
      <c r="P178" s="17"/>
      <c r="Q178" s="18"/>
    </row>
    <row r="179" spans="1:17" ht="90.75" customHeight="1" x14ac:dyDescent="0.25">
      <c r="A179" s="42">
        <v>157</v>
      </c>
      <c r="B179" s="4">
        <v>44499</v>
      </c>
      <c r="C179" s="23" t="s">
        <v>105</v>
      </c>
      <c r="D179" s="26">
        <v>481801</v>
      </c>
      <c r="E179" s="26"/>
      <c r="F179" s="26"/>
      <c r="G179" s="45" t="s">
        <v>494</v>
      </c>
      <c r="H179" s="2" t="s">
        <v>273</v>
      </c>
      <c r="I179" s="2" t="s">
        <v>527</v>
      </c>
      <c r="J179" s="24" t="s">
        <v>25</v>
      </c>
      <c r="K179" s="3">
        <v>3900</v>
      </c>
      <c r="L179" s="19"/>
      <c r="M179" s="25"/>
      <c r="N179" s="25"/>
      <c r="O179" s="25"/>
      <c r="P179" s="17"/>
      <c r="Q179" s="18"/>
    </row>
    <row r="180" spans="1:17" ht="90" x14ac:dyDescent="0.25">
      <c r="A180" s="42">
        <v>158</v>
      </c>
      <c r="B180" s="4">
        <v>44499</v>
      </c>
      <c r="C180" s="23" t="s">
        <v>105</v>
      </c>
      <c r="D180" s="26">
        <v>481801</v>
      </c>
      <c r="E180" s="26"/>
      <c r="F180" s="26"/>
      <c r="G180" s="45" t="s">
        <v>494</v>
      </c>
      <c r="H180" s="2" t="s">
        <v>274</v>
      </c>
      <c r="I180" s="2" t="s">
        <v>524</v>
      </c>
      <c r="J180" s="24" t="s">
        <v>106</v>
      </c>
      <c r="K180" s="3">
        <v>3900</v>
      </c>
      <c r="L180" s="19"/>
      <c r="M180" s="25"/>
      <c r="N180" s="25"/>
      <c r="O180" s="25"/>
      <c r="P180" s="17"/>
      <c r="Q180" s="18"/>
    </row>
    <row r="181" spans="1:17" ht="92.25" customHeight="1" x14ac:dyDescent="0.25">
      <c r="A181" s="42">
        <v>159</v>
      </c>
      <c r="B181" s="4">
        <v>44499</v>
      </c>
      <c r="C181" s="23" t="s">
        <v>105</v>
      </c>
      <c r="D181" s="26">
        <v>481801</v>
      </c>
      <c r="E181" s="26"/>
      <c r="F181" s="26"/>
      <c r="G181" s="45" t="s">
        <v>494</v>
      </c>
      <c r="H181" s="2" t="s">
        <v>275</v>
      </c>
      <c r="I181" s="2" t="s">
        <v>525</v>
      </c>
      <c r="J181" s="24" t="s">
        <v>25</v>
      </c>
      <c r="K181" s="3">
        <v>3900</v>
      </c>
      <c r="L181" s="19"/>
      <c r="M181" s="25"/>
      <c r="N181" s="25"/>
      <c r="O181" s="25"/>
      <c r="P181" s="17"/>
      <c r="Q181" s="18"/>
    </row>
    <row r="182" spans="1:17" ht="120" x14ac:dyDescent="0.25">
      <c r="A182" s="42">
        <v>160</v>
      </c>
      <c r="B182" s="4">
        <v>44499</v>
      </c>
      <c r="C182" s="23" t="s">
        <v>105</v>
      </c>
      <c r="D182" s="26">
        <v>481801</v>
      </c>
      <c r="E182" s="26"/>
      <c r="F182" s="26"/>
      <c r="G182" s="45" t="s">
        <v>494</v>
      </c>
      <c r="H182" s="2" t="s">
        <v>276</v>
      </c>
      <c r="I182" s="2" t="s">
        <v>523</v>
      </c>
      <c r="J182" s="24" t="s">
        <v>24</v>
      </c>
      <c r="K182" s="3">
        <v>5000</v>
      </c>
      <c r="L182" s="19"/>
      <c r="M182" s="25"/>
      <c r="N182" s="25"/>
      <c r="O182" s="25"/>
      <c r="P182" s="17"/>
      <c r="Q182" s="18"/>
    </row>
    <row r="183" spans="1:17" ht="75" x14ac:dyDescent="0.25">
      <c r="A183" s="42">
        <v>161</v>
      </c>
      <c r="B183" s="4">
        <v>44499</v>
      </c>
      <c r="C183" s="23" t="s">
        <v>105</v>
      </c>
      <c r="D183" s="26">
        <v>481801</v>
      </c>
      <c r="E183" s="26"/>
      <c r="F183" s="26"/>
      <c r="G183" s="45" t="s">
        <v>494</v>
      </c>
      <c r="H183" s="2" t="s">
        <v>277</v>
      </c>
      <c r="I183" s="2" t="s">
        <v>529</v>
      </c>
      <c r="J183" s="24" t="s">
        <v>8</v>
      </c>
      <c r="K183" s="3">
        <v>7000</v>
      </c>
      <c r="L183" s="19"/>
      <c r="M183" s="25"/>
      <c r="N183" s="25"/>
      <c r="O183" s="25"/>
      <c r="P183" s="17"/>
      <c r="Q183" s="18"/>
    </row>
    <row r="184" spans="1:17" ht="75" x14ac:dyDescent="0.25">
      <c r="A184" s="42">
        <v>162</v>
      </c>
      <c r="B184" s="4">
        <v>44499</v>
      </c>
      <c r="C184" s="23" t="s">
        <v>105</v>
      </c>
      <c r="D184" s="26">
        <v>481801</v>
      </c>
      <c r="E184" s="26"/>
      <c r="F184" s="26"/>
      <c r="G184" s="45" t="s">
        <v>494</v>
      </c>
      <c r="H184" s="2" t="s">
        <v>278</v>
      </c>
      <c r="I184" s="2" t="s">
        <v>530</v>
      </c>
      <c r="J184" s="24" t="s">
        <v>24</v>
      </c>
      <c r="K184" s="3">
        <v>5000</v>
      </c>
      <c r="L184" s="19"/>
      <c r="M184" s="25"/>
      <c r="N184" s="25"/>
      <c r="O184" s="25"/>
      <c r="P184" s="17"/>
      <c r="Q184" s="18"/>
    </row>
    <row r="185" spans="1:17" ht="75" x14ac:dyDescent="0.25">
      <c r="A185" s="6"/>
      <c r="B185" s="4"/>
      <c r="C185" s="5" t="s">
        <v>27</v>
      </c>
      <c r="D185" s="5"/>
      <c r="E185" s="5"/>
      <c r="F185" s="5"/>
      <c r="G185" s="45"/>
      <c r="H185" s="6" t="s">
        <v>330</v>
      </c>
      <c r="I185" s="6"/>
      <c r="J185" s="6"/>
      <c r="K185" s="3">
        <f>SUM(K176:K184)</f>
        <v>39600</v>
      </c>
      <c r="L185" s="21"/>
      <c r="M185" s="8"/>
      <c r="N185" s="8"/>
      <c r="O185" s="8"/>
      <c r="P185" s="16"/>
      <c r="Q185" s="18"/>
    </row>
    <row r="186" spans="1:17" x14ac:dyDescent="0.25">
      <c r="A186" s="6"/>
      <c r="B186" s="4"/>
      <c r="C186" s="5" t="s">
        <v>327</v>
      </c>
      <c r="D186" s="5"/>
      <c r="E186" s="5"/>
      <c r="F186" s="5"/>
      <c r="G186" s="5"/>
      <c r="H186" s="6" t="s">
        <v>493</v>
      </c>
      <c r="I186" s="6"/>
      <c r="J186" s="6"/>
      <c r="K186" s="3">
        <f>SUM(K185+K175+K128+K118+K114+K96+K54+K48+K41+K28+K22+K18+K14)</f>
        <v>569105</v>
      </c>
      <c r="L186" s="21"/>
      <c r="M186" s="8"/>
      <c r="N186" s="8"/>
      <c r="O186" s="8"/>
      <c r="P186" s="16"/>
      <c r="Q186" s="18"/>
    </row>
    <row r="187" spans="1:17" ht="15" customHeight="1" x14ac:dyDescent="0.25">
      <c r="A187" s="62" t="s">
        <v>312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8"/>
      <c r="P187" s="8"/>
    </row>
    <row r="188" spans="1:17" ht="108" customHeight="1" x14ac:dyDescent="0.25">
      <c r="A188" s="9" t="s">
        <v>3</v>
      </c>
      <c r="B188" s="43" t="s">
        <v>289</v>
      </c>
      <c r="C188" s="43" t="s">
        <v>4</v>
      </c>
      <c r="D188" s="9" t="s">
        <v>279</v>
      </c>
      <c r="E188" s="43" t="s">
        <v>280</v>
      </c>
      <c r="F188" s="43" t="s">
        <v>281</v>
      </c>
      <c r="G188" s="43" t="s">
        <v>282</v>
      </c>
      <c r="H188" s="43" t="s">
        <v>283</v>
      </c>
      <c r="I188" s="43" t="s">
        <v>284</v>
      </c>
      <c r="J188" s="43" t="s">
        <v>285</v>
      </c>
      <c r="K188" s="43" t="s">
        <v>286</v>
      </c>
      <c r="L188" s="43" t="s">
        <v>287</v>
      </c>
      <c r="M188" s="43" t="s">
        <v>288</v>
      </c>
      <c r="N188" s="43" t="s">
        <v>290</v>
      </c>
      <c r="O188" s="11"/>
    </row>
    <row r="189" spans="1:17" x14ac:dyDescent="0.25">
      <c r="A189" s="10">
        <v>1</v>
      </c>
      <c r="B189" s="10">
        <v>2</v>
      </c>
      <c r="C189" s="10">
        <v>3</v>
      </c>
      <c r="D189" s="10">
        <v>4</v>
      </c>
      <c r="E189" s="10">
        <v>5</v>
      </c>
      <c r="F189" s="10">
        <v>6</v>
      </c>
      <c r="G189" s="10">
        <v>7</v>
      </c>
      <c r="H189" s="10">
        <v>8</v>
      </c>
      <c r="I189" s="10">
        <v>9</v>
      </c>
      <c r="J189" s="10">
        <v>10</v>
      </c>
      <c r="K189" s="10">
        <v>11</v>
      </c>
      <c r="L189" s="10">
        <v>12</v>
      </c>
      <c r="M189" s="10">
        <v>13</v>
      </c>
      <c r="N189" s="10">
        <v>14</v>
      </c>
      <c r="O189" s="11"/>
    </row>
    <row r="190" spans="1:17" ht="205.5" customHeight="1" x14ac:dyDescent="0.25">
      <c r="A190" s="9">
        <v>166</v>
      </c>
      <c r="B190" s="4">
        <v>44499</v>
      </c>
      <c r="C190" s="37" t="s">
        <v>28</v>
      </c>
      <c r="D190" s="10">
        <v>480054</v>
      </c>
      <c r="E190" s="10"/>
      <c r="F190" s="10"/>
      <c r="G190" s="45" t="s">
        <v>494</v>
      </c>
      <c r="H190" s="37" t="s">
        <v>325</v>
      </c>
      <c r="I190" s="37">
        <v>267590</v>
      </c>
      <c r="J190" s="37" t="s">
        <v>292</v>
      </c>
      <c r="K190" s="37" t="s">
        <v>495</v>
      </c>
      <c r="L190" s="37" t="s">
        <v>496</v>
      </c>
      <c r="M190" s="37" t="s">
        <v>497</v>
      </c>
      <c r="N190" s="46">
        <v>685667</v>
      </c>
      <c r="O190" s="11"/>
    </row>
    <row r="191" spans="1:17" ht="44.25" customHeight="1" x14ac:dyDescent="0.25">
      <c r="A191" s="9">
        <v>167</v>
      </c>
      <c r="B191" s="4">
        <v>44499</v>
      </c>
      <c r="C191" s="37" t="s">
        <v>14</v>
      </c>
      <c r="D191" s="10">
        <v>480005</v>
      </c>
      <c r="E191" s="10"/>
      <c r="F191" s="10"/>
      <c r="G191" s="47" t="s">
        <v>494</v>
      </c>
      <c r="H191" s="43" t="s">
        <v>295</v>
      </c>
      <c r="I191" s="48">
        <v>151550</v>
      </c>
      <c r="J191" s="9" t="s">
        <v>292</v>
      </c>
      <c r="K191" s="10" t="s">
        <v>498</v>
      </c>
      <c r="L191" s="44" t="s">
        <v>496</v>
      </c>
      <c r="M191" s="44" t="s">
        <v>499</v>
      </c>
      <c r="N191" s="3">
        <v>191666.67</v>
      </c>
      <c r="O191" s="11"/>
    </row>
    <row r="192" spans="1:17" ht="51.75" customHeight="1" x14ac:dyDescent="0.25">
      <c r="A192" s="9">
        <v>168</v>
      </c>
      <c r="B192" s="4">
        <v>44499</v>
      </c>
      <c r="C192" s="37" t="s">
        <v>14</v>
      </c>
      <c r="D192" s="10">
        <v>480005</v>
      </c>
      <c r="E192" s="10"/>
      <c r="F192" s="10"/>
      <c r="G192" s="47" t="s">
        <v>494</v>
      </c>
      <c r="H192" s="43" t="s">
        <v>296</v>
      </c>
      <c r="I192" s="43">
        <v>151550</v>
      </c>
      <c r="J192" s="9" t="s">
        <v>292</v>
      </c>
      <c r="K192" s="10" t="s">
        <v>498</v>
      </c>
      <c r="L192" s="44" t="s">
        <v>496</v>
      </c>
      <c r="M192" s="44" t="s">
        <v>499</v>
      </c>
      <c r="N192" s="3">
        <v>272333.33</v>
      </c>
      <c r="O192" s="11"/>
    </row>
    <row r="193" spans="1:15" ht="46.5" customHeight="1" x14ac:dyDescent="0.25">
      <c r="A193" s="9">
        <v>169</v>
      </c>
      <c r="B193" s="4">
        <v>44499</v>
      </c>
      <c r="C193" s="37" t="s">
        <v>14</v>
      </c>
      <c r="D193" s="10">
        <v>480005</v>
      </c>
      <c r="E193" s="10"/>
      <c r="F193" s="10"/>
      <c r="G193" s="47" t="s">
        <v>494</v>
      </c>
      <c r="H193" s="43" t="s">
        <v>297</v>
      </c>
      <c r="I193" s="43">
        <v>248430</v>
      </c>
      <c r="J193" s="9" t="s">
        <v>292</v>
      </c>
      <c r="K193" s="10" t="s">
        <v>498</v>
      </c>
      <c r="L193" s="44" t="s">
        <v>496</v>
      </c>
      <c r="M193" s="44" t="s">
        <v>499</v>
      </c>
      <c r="N193" s="3">
        <v>296333.33</v>
      </c>
      <c r="O193" s="11"/>
    </row>
    <row r="194" spans="1:15" ht="73.5" customHeight="1" x14ac:dyDescent="0.25">
      <c r="A194" s="9"/>
      <c r="B194" s="4">
        <v>44499</v>
      </c>
      <c r="C194" s="39" t="s">
        <v>333</v>
      </c>
      <c r="D194" s="10"/>
      <c r="E194" s="10"/>
      <c r="F194" s="10"/>
      <c r="G194" s="47" t="s">
        <v>494</v>
      </c>
      <c r="H194" s="43"/>
      <c r="I194" s="43"/>
      <c r="J194" s="9" t="s">
        <v>334</v>
      </c>
      <c r="K194" s="10"/>
      <c r="L194" s="10"/>
      <c r="M194" s="10"/>
      <c r="N194" s="3">
        <f>N193+N192+N191</f>
        <v>760333.33000000007</v>
      </c>
      <c r="O194" s="11"/>
    </row>
    <row r="195" spans="1:15" ht="159.75" customHeight="1" x14ac:dyDescent="0.25">
      <c r="A195" s="9">
        <v>170</v>
      </c>
      <c r="B195" s="4">
        <v>44499</v>
      </c>
      <c r="C195" s="23" t="s">
        <v>86</v>
      </c>
      <c r="D195" s="10">
        <v>480401</v>
      </c>
      <c r="E195" s="10"/>
      <c r="F195" s="10"/>
      <c r="G195" s="45" t="s">
        <v>494</v>
      </c>
      <c r="H195" s="49" t="s">
        <v>321</v>
      </c>
      <c r="I195" s="37">
        <v>291630</v>
      </c>
      <c r="J195" s="35" t="s">
        <v>291</v>
      </c>
      <c r="K195" s="35" t="s">
        <v>498</v>
      </c>
      <c r="L195" s="37" t="s">
        <v>496</v>
      </c>
      <c r="M195" s="37" t="s">
        <v>500</v>
      </c>
      <c r="N195" s="46">
        <v>1275833.3500000001</v>
      </c>
      <c r="O195" s="11"/>
    </row>
    <row r="196" spans="1:15" ht="81" customHeight="1" x14ac:dyDescent="0.25">
      <c r="A196" s="9">
        <v>171</v>
      </c>
      <c r="B196" s="4">
        <v>44499</v>
      </c>
      <c r="C196" s="23" t="s">
        <v>88</v>
      </c>
      <c r="D196" s="10">
        <v>480601</v>
      </c>
      <c r="E196" s="10"/>
      <c r="F196" s="10"/>
      <c r="G196" s="45" t="s">
        <v>494</v>
      </c>
      <c r="H196" s="49" t="s">
        <v>293</v>
      </c>
      <c r="I196" s="37">
        <v>253700</v>
      </c>
      <c r="J196" s="35" t="s">
        <v>292</v>
      </c>
      <c r="K196" s="37" t="s">
        <v>501</v>
      </c>
      <c r="L196" s="37" t="s">
        <v>496</v>
      </c>
      <c r="M196" s="37" t="s">
        <v>502</v>
      </c>
      <c r="N196" s="46">
        <v>547511.67000000004</v>
      </c>
      <c r="O196" s="11"/>
    </row>
    <row r="197" spans="1:15" ht="66" customHeight="1" x14ac:dyDescent="0.25">
      <c r="A197" s="9">
        <v>172</v>
      </c>
      <c r="B197" s="4">
        <v>44499</v>
      </c>
      <c r="C197" s="23" t="s">
        <v>88</v>
      </c>
      <c r="D197" s="10">
        <v>480601</v>
      </c>
      <c r="E197" s="10"/>
      <c r="F197" s="10"/>
      <c r="G197" s="47" t="s">
        <v>494</v>
      </c>
      <c r="H197" s="38" t="s">
        <v>294</v>
      </c>
      <c r="I197" s="43">
        <v>119630</v>
      </c>
      <c r="J197" s="10" t="s">
        <v>7</v>
      </c>
      <c r="K197" s="37" t="s">
        <v>501</v>
      </c>
      <c r="L197" s="37" t="s">
        <v>496</v>
      </c>
      <c r="M197" s="37" t="s">
        <v>502</v>
      </c>
      <c r="N197" s="3">
        <v>533033.32999999996</v>
      </c>
      <c r="O197" s="11"/>
    </row>
    <row r="198" spans="1:15" ht="77.25" customHeight="1" x14ac:dyDescent="0.25">
      <c r="A198" s="9"/>
      <c r="B198" s="4">
        <v>44499</v>
      </c>
      <c r="C198" s="40" t="s">
        <v>335</v>
      </c>
      <c r="D198" s="10"/>
      <c r="E198" s="10"/>
      <c r="F198" s="10"/>
      <c r="G198" s="47" t="s">
        <v>494</v>
      </c>
      <c r="H198" s="38"/>
      <c r="I198" s="43"/>
      <c r="J198" s="10" t="s">
        <v>336</v>
      </c>
      <c r="K198" s="10"/>
      <c r="L198" s="10"/>
      <c r="M198" s="10"/>
      <c r="N198" s="3">
        <f>SUM(N196:N197)</f>
        <v>1080545</v>
      </c>
      <c r="O198" s="11"/>
    </row>
    <row r="199" spans="1:15" ht="60" x14ac:dyDescent="0.25">
      <c r="A199" s="9">
        <v>173</v>
      </c>
      <c r="B199" s="4">
        <v>44499</v>
      </c>
      <c r="C199" s="26" t="s">
        <v>320</v>
      </c>
      <c r="D199" s="10">
        <v>481801</v>
      </c>
      <c r="E199" s="10"/>
      <c r="F199" s="10"/>
      <c r="G199" s="47" t="s">
        <v>494</v>
      </c>
      <c r="H199" s="43" t="s">
        <v>298</v>
      </c>
      <c r="I199" s="43">
        <v>272930</v>
      </c>
      <c r="J199" s="10" t="s">
        <v>7</v>
      </c>
      <c r="K199" s="37" t="s">
        <v>503</v>
      </c>
      <c r="L199" s="35" t="s">
        <v>504</v>
      </c>
      <c r="M199" s="37" t="s">
        <v>505</v>
      </c>
      <c r="N199" s="3">
        <v>657067</v>
      </c>
      <c r="O199" s="11"/>
    </row>
    <row r="200" spans="1:15" ht="64.5" customHeight="1" x14ac:dyDescent="0.25">
      <c r="A200" s="9">
        <v>174</v>
      </c>
      <c r="B200" s="4">
        <v>44499</v>
      </c>
      <c r="C200" s="23" t="s">
        <v>23</v>
      </c>
      <c r="D200" s="10">
        <v>481701</v>
      </c>
      <c r="E200" s="10"/>
      <c r="F200" s="10"/>
      <c r="G200" s="47" t="s">
        <v>494</v>
      </c>
      <c r="H200" s="43" t="s">
        <v>298</v>
      </c>
      <c r="I200" s="43">
        <v>272930</v>
      </c>
      <c r="J200" s="10" t="s">
        <v>7</v>
      </c>
      <c r="K200" s="37" t="s">
        <v>503</v>
      </c>
      <c r="L200" s="35" t="s">
        <v>504</v>
      </c>
      <c r="M200" s="37" t="s">
        <v>505</v>
      </c>
      <c r="N200" s="3">
        <v>609700</v>
      </c>
      <c r="O200" s="11"/>
    </row>
    <row r="201" spans="1:15" ht="63" customHeight="1" x14ac:dyDescent="0.25">
      <c r="A201" s="9">
        <v>175</v>
      </c>
      <c r="B201" s="4">
        <v>44499</v>
      </c>
      <c r="C201" s="23" t="s">
        <v>42</v>
      </c>
      <c r="D201" s="10">
        <v>482001</v>
      </c>
      <c r="E201" s="10"/>
      <c r="F201" s="10"/>
      <c r="G201" s="47" t="s">
        <v>494</v>
      </c>
      <c r="H201" s="43" t="s">
        <v>299</v>
      </c>
      <c r="I201" s="43">
        <v>129360</v>
      </c>
      <c r="J201" s="10" t="s">
        <v>7</v>
      </c>
      <c r="K201" s="44" t="s">
        <v>506</v>
      </c>
      <c r="L201" s="37" t="s">
        <v>496</v>
      </c>
      <c r="M201" s="37" t="s">
        <v>507</v>
      </c>
      <c r="N201" s="3">
        <v>390310</v>
      </c>
      <c r="O201" s="11"/>
    </row>
    <row r="202" spans="1:15" ht="66.75" customHeight="1" x14ac:dyDescent="0.25">
      <c r="A202" s="9">
        <v>176</v>
      </c>
      <c r="B202" s="4">
        <v>44499</v>
      </c>
      <c r="C202" s="23" t="s">
        <v>42</v>
      </c>
      <c r="D202" s="9">
        <v>482001</v>
      </c>
      <c r="E202" s="43"/>
      <c r="F202" s="43"/>
      <c r="G202" s="47" t="s">
        <v>494</v>
      </c>
      <c r="H202" s="43" t="s">
        <v>300</v>
      </c>
      <c r="I202" s="43">
        <v>130690</v>
      </c>
      <c r="J202" s="10" t="s">
        <v>7</v>
      </c>
      <c r="K202" s="43" t="s">
        <v>508</v>
      </c>
      <c r="L202" s="37" t="s">
        <v>496</v>
      </c>
      <c r="M202" s="37" t="s">
        <v>509</v>
      </c>
      <c r="N202" s="3">
        <v>472666.67</v>
      </c>
      <c r="O202" s="11"/>
    </row>
    <row r="203" spans="1:15" ht="66.75" customHeight="1" x14ac:dyDescent="0.25">
      <c r="A203" s="9"/>
      <c r="B203" s="4"/>
      <c r="C203" s="40" t="s">
        <v>337</v>
      </c>
      <c r="D203" s="9"/>
      <c r="E203" s="43"/>
      <c r="F203" s="43"/>
      <c r="G203" s="43"/>
      <c r="H203" s="43"/>
      <c r="I203" s="43"/>
      <c r="J203" s="10" t="s">
        <v>338</v>
      </c>
      <c r="K203" s="43"/>
      <c r="L203" s="43"/>
      <c r="M203" s="43"/>
      <c r="N203" s="3">
        <f>N202+N201</f>
        <v>862976.66999999993</v>
      </c>
      <c r="O203" s="11"/>
    </row>
    <row r="204" spans="1:15" ht="20.25" customHeight="1" x14ac:dyDescent="0.25">
      <c r="A204" s="10"/>
      <c r="B204" s="10"/>
      <c r="C204" s="23" t="s">
        <v>310</v>
      </c>
      <c r="D204" s="10"/>
      <c r="E204" s="10"/>
      <c r="F204" s="10"/>
      <c r="G204" s="10"/>
      <c r="H204" s="10"/>
      <c r="I204" s="10"/>
      <c r="J204" s="10" t="s">
        <v>329</v>
      </c>
      <c r="K204" s="10"/>
      <c r="L204" s="10"/>
      <c r="M204" s="10"/>
      <c r="N204" s="12">
        <f>SUM(N203+N200+N199+N198+N195+N194+N190)</f>
        <v>5932122.3499999996</v>
      </c>
      <c r="O204" s="11"/>
    </row>
    <row r="205" spans="1:15" ht="20.25" customHeight="1" x14ac:dyDescent="0.25">
      <c r="A205" s="22"/>
      <c r="B205" s="65" t="s">
        <v>313</v>
      </c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11"/>
    </row>
    <row r="206" spans="1:15" ht="74.25" customHeight="1" x14ac:dyDescent="0.25">
      <c r="A206" s="9" t="s">
        <v>3</v>
      </c>
      <c r="B206" s="43" t="s">
        <v>289</v>
      </c>
      <c r="C206" s="43" t="s">
        <v>4</v>
      </c>
      <c r="D206" s="9" t="s">
        <v>279</v>
      </c>
      <c r="E206" s="43" t="s">
        <v>280</v>
      </c>
      <c r="F206" s="43" t="s">
        <v>281</v>
      </c>
      <c r="G206" s="43" t="s">
        <v>282</v>
      </c>
      <c r="H206" s="43" t="s">
        <v>283</v>
      </c>
      <c r="I206" s="43" t="s">
        <v>284</v>
      </c>
      <c r="J206" s="43" t="s">
        <v>301</v>
      </c>
      <c r="K206" s="43" t="s">
        <v>302</v>
      </c>
      <c r="L206" s="43" t="s">
        <v>303</v>
      </c>
      <c r="M206" s="43" t="s">
        <v>304</v>
      </c>
      <c r="N206" s="30"/>
      <c r="O206" s="34"/>
    </row>
    <row r="207" spans="1:15" ht="16.5" customHeight="1" x14ac:dyDescent="0.25">
      <c r="A207" s="10">
        <v>1</v>
      </c>
      <c r="B207" s="10">
        <v>2</v>
      </c>
      <c r="C207" s="10">
        <v>3</v>
      </c>
      <c r="D207" s="10">
        <v>4</v>
      </c>
      <c r="E207" s="10">
        <v>5</v>
      </c>
      <c r="F207" s="10">
        <v>6</v>
      </c>
      <c r="G207" s="10">
        <v>7</v>
      </c>
      <c r="H207" s="10">
        <v>8</v>
      </c>
      <c r="I207" s="10">
        <v>9</v>
      </c>
      <c r="J207" s="10">
        <v>10</v>
      </c>
      <c r="K207" s="10">
        <v>11</v>
      </c>
      <c r="L207" s="10">
        <v>12</v>
      </c>
      <c r="M207" s="10">
        <v>13</v>
      </c>
      <c r="N207" s="15"/>
      <c r="O207" s="11"/>
    </row>
    <row r="208" spans="1:15" ht="228.75" customHeight="1" x14ac:dyDescent="0.25">
      <c r="A208" s="9">
        <v>177</v>
      </c>
      <c r="B208" s="4">
        <v>44499</v>
      </c>
      <c r="C208" s="23" t="s">
        <v>118</v>
      </c>
      <c r="D208" s="35">
        <v>480022</v>
      </c>
      <c r="E208" s="10"/>
      <c r="F208" s="10"/>
      <c r="G208" s="45" t="s">
        <v>494</v>
      </c>
      <c r="H208" s="43" t="s">
        <v>305</v>
      </c>
      <c r="I208" s="37" t="s">
        <v>510</v>
      </c>
      <c r="J208" s="37" t="s">
        <v>511</v>
      </c>
      <c r="K208" s="50" t="s">
        <v>512</v>
      </c>
      <c r="L208" s="35" t="s">
        <v>513</v>
      </c>
      <c r="M208" s="37">
        <v>85249.08</v>
      </c>
      <c r="N208" s="15"/>
      <c r="O208" s="11"/>
    </row>
    <row r="209" spans="1:15" ht="103.5" customHeight="1" x14ac:dyDescent="0.25">
      <c r="A209" s="9">
        <v>178</v>
      </c>
      <c r="B209" s="4">
        <v>44499</v>
      </c>
      <c r="C209" s="44" t="s">
        <v>46</v>
      </c>
      <c r="D209" s="10">
        <v>480056</v>
      </c>
      <c r="E209" s="10"/>
      <c r="F209" s="10"/>
      <c r="G209" s="51">
        <v>36925</v>
      </c>
      <c r="H209" s="37" t="s">
        <v>306</v>
      </c>
      <c r="I209" s="35">
        <v>260250</v>
      </c>
      <c r="J209" s="37" t="s">
        <v>514</v>
      </c>
      <c r="K209" s="37" t="s">
        <v>515</v>
      </c>
      <c r="L209" s="37" t="s">
        <v>516</v>
      </c>
      <c r="M209" s="46">
        <v>1713557</v>
      </c>
      <c r="N209" s="15"/>
      <c r="O209" s="11"/>
    </row>
    <row r="210" spans="1:15" ht="61.5" customHeight="1" x14ac:dyDescent="0.25">
      <c r="A210" s="9">
        <v>179</v>
      </c>
      <c r="B210" s="4">
        <v>44499</v>
      </c>
      <c r="C210" s="43" t="s">
        <v>14</v>
      </c>
      <c r="D210" s="9">
        <v>480005</v>
      </c>
      <c r="E210" s="9"/>
      <c r="F210" s="9"/>
      <c r="G210" s="47" t="s">
        <v>494</v>
      </c>
      <c r="H210" s="43" t="s">
        <v>307</v>
      </c>
      <c r="I210" s="43">
        <v>179760</v>
      </c>
      <c r="J210" s="9">
        <v>1</v>
      </c>
      <c r="K210" s="43" t="s">
        <v>517</v>
      </c>
      <c r="L210" s="9" t="s">
        <v>518</v>
      </c>
      <c r="M210" s="3">
        <v>64318</v>
      </c>
      <c r="N210" s="15"/>
      <c r="O210" s="11"/>
    </row>
    <row r="211" spans="1:15" ht="65.25" customHeight="1" x14ac:dyDescent="0.25">
      <c r="A211" s="9">
        <v>180</v>
      </c>
      <c r="B211" s="4">
        <v>44499</v>
      </c>
      <c r="C211" s="37" t="s">
        <v>308</v>
      </c>
      <c r="D211" s="35">
        <v>480701</v>
      </c>
      <c r="E211" s="35"/>
      <c r="F211" s="35"/>
      <c r="G211" s="45" t="s">
        <v>494</v>
      </c>
      <c r="H211" s="37" t="s">
        <v>309</v>
      </c>
      <c r="I211" s="37" t="s">
        <v>519</v>
      </c>
      <c r="J211" s="37" t="s">
        <v>520</v>
      </c>
      <c r="K211" s="37" t="s">
        <v>521</v>
      </c>
      <c r="L211" s="37" t="s">
        <v>522</v>
      </c>
      <c r="M211" s="46">
        <v>39800</v>
      </c>
      <c r="N211" s="15"/>
      <c r="O211" s="11"/>
    </row>
    <row r="212" spans="1:15" x14ac:dyDescent="0.25">
      <c r="A212" s="10"/>
      <c r="B212" s="10"/>
      <c r="C212" s="23" t="s">
        <v>310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2">
        <f>SUM(M208:M211)</f>
        <v>1902924.08</v>
      </c>
      <c r="N212" s="15"/>
      <c r="O212" s="11"/>
    </row>
    <row r="213" spans="1:15" x14ac:dyDescent="0.25">
      <c r="A213" s="10"/>
      <c r="B213" s="10"/>
      <c r="C213" s="23" t="s">
        <v>331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2">
        <f>M212+K186+N204</f>
        <v>8404151.4299999997</v>
      </c>
      <c r="N213" s="15"/>
      <c r="O213" s="11"/>
    </row>
    <row r="214" spans="1:15" ht="32.25" customHeight="1" x14ac:dyDescent="0.25">
      <c r="A214" s="11"/>
      <c r="B214" s="28"/>
      <c r="C214" s="29"/>
      <c r="D214" s="28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1:15" ht="32.25" customHeight="1" x14ac:dyDescent="0.25">
      <c r="A215" s="11"/>
      <c r="B215" s="53" t="s">
        <v>533</v>
      </c>
      <c r="C215" s="53"/>
      <c r="D215" s="53"/>
      <c r="E215" s="53"/>
      <c r="F215" s="53"/>
      <c r="G215" s="53"/>
      <c r="H215" s="53"/>
      <c r="I215" s="32"/>
      <c r="J215" s="32"/>
      <c r="K215" s="32"/>
      <c r="L215" s="32" t="s">
        <v>534</v>
      </c>
      <c r="M215" s="31"/>
      <c r="N215" s="11"/>
    </row>
    <row r="216" spans="1:15" ht="15.75" x14ac:dyDescent="0.25">
      <c r="B216" s="32"/>
      <c r="C216" s="52"/>
      <c r="D216" s="32"/>
      <c r="E216" s="32"/>
      <c r="F216" s="32"/>
      <c r="G216" s="32"/>
      <c r="H216" s="32"/>
      <c r="I216" s="32"/>
      <c r="J216" s="32"/>
      <c r="K216" s="32"/>
      <c r="L216" s="32"/>
    </row>
    <row r="217" spans="1:15" ht="15.75" customHeight="1" x14ac:dyDescent="0.25">
      <c r="B217" s="53" t="s">
        <v>535</v>
      </c>
      <c r="C217" s="53"/>
      <c r="D217" s="53"/>
      <c r="E217" s="53"/>
      <c r="F217" s="53"/>
      <c r="G217" s="53"/>
      <c r="H217" s="53"/>
      <c r="I217" s="32"/>
      <c r="J217" s="32"/>
      <c r="K217" s="32"/>
      <c r="L217" s="32" t="s">
        <v>536</v>
      </c>
    </row>
    <row r="218" spans="1:15" ht="15.75" x14ac:dyDescent="0.25">
      <c r="B218" s="32"/>
      <c r="C218" s="52"/>
      <c r="D218" s="32"/>
      <c r="E218" s="32"/>
      <c r="F218" s="32"/>
      <c r="G218" s="32"/>
      <c r="H218" s="32"/>
      <c r="I218" s="32"/>
      <c r="J218" s="32"/>
      <c r="K218" s="32"/>
      <c r="L218" s="32"/>
    </row>
    <row r="219" spans="1:15" ht="34.5" customHeight="1" x14ac:dyDescent="0.25">
      <c r="B219" s="53" t="s">
        <v>537</v>
      </c>
      <c r="C219" s="53"/>
      <c r="D219" s="53"/>
      <c r="E219" s="53"/>
      <c r="F219" s="53"/>
      <c r="G219" s="53"/>
      <c r="H219" s="53"/>
      <c r="I219" s="32"/>
      <c r="J219" s="32"/>
      <c r="K219" s="32"/>
      <c r="L219" s="32" t="s">
        <v>538</v>
      </c>
    </row>
    <row r="220" spans="1:15" ht="15.75" x14ac:dyDescent="0.25">
      <c r="B220" s="32"/>
      <c r="C220" s="52"/>
      <c r="D220" s="32"/>
      <c r="E220" s="32"/>
      <c r="F220" s="32"/>
      <c r="G220" s="32"/>
      <c r="H220" s="32"/>
      <c r="I220" s="32"/>
      <c r="J220" s="32"/>
      <c r="K220" s="32"/>
      <c r="L220" s="32"/>
    </row>
    <row r="221" spans="1:15" ht="27" customHeight="1" x14ac:dyDescent="0.25">
      <c r="B221" s="53" t="s">
        <v>539</v>
      </c>
      <c r="C221" s="53"/>
      <c r="D221" s="53"/>
      <c r="E221" s="53"/>
      <c r="F221" s="53"/>
      <c r="G221" s="53"/>
      <c r="H221" s="53"/>
      <c r="I221" s="32"/>
      <c r="J221" s="32"/>
      <c r="K221" s="32"/>
      <c r="L221" s="32" t="s">
        <v>540</v>
      </c>
    </row>
    <row r="222" spans="1:15" ht="15.75" customHeight="1" x14ac:dyDescent="0.25">
      <c r="B222" s="18"/>
      <c r="C222" s="29"/>
      <c r="D222" s="18"/>
    </row>
    <row r="223" spans="1:15" x14ac:dyDescent="0.25">
      <c r="B223" s="18"/>
      <c r="C223" s="29"/>
      <c r="D223" s="18"/>
    </row>
    <row r="224" spans="1:15" x14ac:dyDescent="0.25">
      <c r="B224" s="18"/>
      <c r="C224" s="29"/>
      <c r="D224" s="18"/>
    </row>
    <row r="225" spans="2:14" ht="15.75" x14ac:dyDescent="0.25">
      <c r="B225" s="18"/>
      <c r="C225" s="29"/>
      <c r="D225" s="18"/>
      <c r="H225" s="53"/>
      <c r="I225" s="53"/>
      <c r="J225" s="53"/>
      <c r="K225" s="53"/>
      <c r="L225" s="53"/>
      <c r="M225" s="53"/>
      <c r="N225" s="53"/>
    </row>
    <row r="226" spans="2:14" ht="15.75" x14ac:dyDescent="0.25">
      <c r="B226" s="18"/>
      <c r="C226" s="29"/>
      <c r="D226" s="18"/>
      <c r="G226" s="32"/>
      <c r="H226" s="52"/>
      <c r="I226" s="32"/>
      <c r="J226" s="32"/>
      <c r="K226" s="32"/>
      <c r="L226" s="32"/>
      <c r="M226" s="32"/>
    </row>
    <row r="227" spans="2:14" ht="15.75" x14ac:dyDescent="0.25">
      <c r="B227" s="18"/>
      <c r="C227" s="29"/>
      <c r="D227" s="18"/>
      <c r="G227" s="53"/>
      <c r="H227" s="53"/>
      <c r="I227" s="53"/>
      <c r="J227" s="53"/>
      <c r="K227" s="53"/>
      <c r="L227" s="53"/>
      <c r="M227" s="53"/>
    </row>
    <row r="228" spans="2:14" x14ac:dyDescent="0.25">
      <c r="B228" s="18"/>
      <c r="C228" s="29"/>
      <c r="D228" s="18"/>
    </row>
    <row r="229" spans="2:14" x14ac:dyDescent="0.25">
      <c r="B229" s="18"/>
      <c r="C229" s="29"/>
      <c r="D229" s="18"/>
    </row>
    <row r="230" spans="2:14" x14ac:dyDescent="0.25">
      <c r="B230" s="18"/>
      <c r="C230" s="29"/>
      <c r="D230" s="18"/>
    </row>
    <row r="231" spans="2:14" x14ac:dyDescent="0.25">
      <c r="B231" s="18"/>
      <c r="C231" s="29"/>
      <c r="D231" s="18"/>
    </row>
    <row r="232" spans="2:14" x14ac:dyDescent="0.25">
      <c r="B232" s="18"/>
      <c r="C232" s="29"/>
      <c r="D232" s="18"/>
    </row>
    <row r="233" spans="2:14" x14ac:dyDescent="0.25">
      <c r="B233" s="18"/>
      <c r="C233" s="29"/>
      <c r="D233" s="18"/>
    </row>
    <row r="234" spans="2:14" x14ac:dyDescent="0.25">
      <c r="B234" s="18"/>
      <c r="C234" s="29"/>
      <c r="D234" s="18"/>
    </row>
    <row r="235" spans="2:14" x14ac:dyDescent="0.25">
      <c r="B235" s="18"/>
      <c r="C235" s="29"/>
      <c r="D235" s="18"/>
    </row>
    <row r="236" spans="2:14" x14ac:dyDescent="0.25">
      <c r="B236" s="18"/>
      <c r="C236" s="29"/>
      <c r="D236" s="18"/>
    </row>
    <row r="237" spans="2:14" x14ac:dyDescent="0.25">
      <c r="B237" s="18"/>
      <c r="C237" s="29"/>
      <c r="D237" s="18"/>
    </row>
    <row r="238" spans="2:14" x14ac:dyDescent="0.25">
      <c r="B238" s="18"/>
      <c r="C238" s="29"/>
      <c r="D238" s="18"/>
    </row>
    <row r="239" spans="2:14" x14ac:dyDescent="0.25">
      <c r="B239" s="18"/>
      <c r="C239" s="29"/>
      <c r="D239" s="18"/>
    </row>
    <row r="240" spans="2:14" x14ac:dyDescent="0.25">
      <c r="B240" s="18"/>
      <c r="C240" s="29"/>
      <c r="D240" s="18"/>
    </row>
    <row r="241" spans="2:4" x14ac:dyDescent="0.25">
      <c r="B241" s="18"/>
      <c r="C241" s="29"/>
      <c r="D241" s="18"/>
    </row>
    <row r="242" spans="2:4" x14ac:dyDescent="0.25">
      <c r="B242" s="18"/>
      <c r="C242" s="29"/>
      <c r="D242" s="18"/>
    </row>
    <row r="243" spans="2:4" x14ac:dyDescent="0.25">
      <c r="B243" s="18"/>
      <c r="C243" s="29"/>
      <c r="D243" s="18"/>
    </row>
    <row r="244" spans="2:4" x14ac:dyDescent="0.25">
      <c r="B244" s="18"/>
      <c r="C244" s="29"/>
      <c r="D244" s="18"/>
    </row>
    <row r="245" spans="2:4" x14ac:dyDescent="0.25">
      <c r="B245" s="18"/>
      <c r="C245" s="29"/>
      <c r="D245" s="18"/>
    </row>
    <row r="246" spans="2:4" x14ac:dyDescent="0.25">
      <c r="B246" s="18"/>
      <c r="C246" s="29"/>
      <c r="D246" s="18"/>
    </row>
    <row r="247" spans="2:4" x14ac:dyDescent="0.25">
      <c r="B247" s="18"/>
      <c r="C247" s="29"/>
      <c r="D247" s="18"/>
    </row>
    <row r="248" spans="2:4" x14ac:dyDescent="0.25">
      <c r="B248" s="18"/>
      <c r="C248" s="29"/>
      <c r="D248" s="18"/>
    </row>
    <row r="249" spans="2:4" x14ac:dyDescent="0.25">
      <c r="B249" s="18"/>
      <c r="C249" s="29"/>
      <c r="D249" s="18"/>
    </row>
    <row r="250" spans="2:4" x14ac:dyDescent="0.25">
      <c r="B250" s="18"/>
      <c r="C250" s="29"/>
      <c r="D250" s="18"/>
    </row>
    <row r="251" spans="2:4" x14ac:dyDescent="0.25">
      <c r="B251" s="18"/>
      <c r="C251" s="29"/>
      <c r="D251" s="18"/>
    </row>
    <row r="252" spans="2:4" x14ac:dyDescent="0.25">
      <c r="B252" s="18"/>
      <c r="C252" s="29"/>
      <c r="D252" s="18"/>
    </row>
    <row r="253" spans="2:4" x14ac:dyDescent="0.25">
      <c r="B253" s="18"/>
      <c r="C253" s="29"/>
      <c r="D253" s="18"/>
    </row>
    <row r="254" spans="2:4" x14ac:dyDescent="0.25">
      <c r="B254" s="18"/>
      <c r="C254" s="18"/>
      <c r="D254" s="18"/>
    </row>
    <row r="255" spans="2:4" x14ac:dyDescent="0.25">
      <c r="B255" s="18"/>
      <c r="C255" s="18"/>
      <c r="D255" s="18"/>
    </row>
    <row r="256" spans="2:4" x14ac:dyDescent="0.25">
      <c r="B256" s="18"/>
      <c r="C256" s="18"/>
      <c r="D256" s="18"/>
    </row>
    <row r="257" spans="2:4" x14ac:dyDescent="0.25">
      <c r="B257" s="18"/>
      <c r="C257" s="18"/>
      <c r="D257" s="18"/>
    </row>
    <row r="258" spans="2:4" x14ac:dyDescent="0.25">
      <c r="B258" s="18"/>
      <c r="C258" s="18"/>
      <c r="D258" s="18"/>
    </row>
    <row r="259" spans="2:4" x14ac:dyDescent="0.25">
      <c r="B259" s="18"/>
      <c r="C259" s="18"/>
      <c r="D259" s="18"/>
    </row>
    <row r="260" spans="2:4" x14ac:dyDescent="0.25">
      <c r="B260" s="18"/>
      <c r="C260" s="18"/>
      <c r="D260" s="18"/>
    </row>
    <row r="261" spans="2:4" x14ac:dyDescent="0.25">
      <c r="B261" s="18"/>
      <c r="C261" s="18"/>
      <c r="D261" s="18"/>
    </row>
    <row r="262" spans="2:4" x14ac:dyDescent="0.25">
      <c r="B262" s="18"/>
      <c r="C262" s="18"/>
      <c r="D262" s="18"/>
    </row>
    <row r="263" spans="2:4" x14ac:dyDescent="0.25">
      <c r="B263" s="18"/>
      <c r="C263" s="18"/>
      <c r="D263" s="18"/>
    </row>
    <row r="264" spans="2:4" x14ac:dyDescent="0.25">
      <c r="B264" s="18"/>
      <c r="C264" s="18"/>
      <c r="D264" s="18"/>
    </row>
    <row r="265" spans="2:4" x14ac:dyDescent="0.25">
      <c r="B265" s="18"/>
      <c r="C265" s="18"/>
      <c r="D265" s="18"/>
    </row>
    <row r="266" spans="2:4" x14ac:dyDescent="0.25">
      <c r="B266" s="18"/>
      <c r="C266" s="18"/>
      <c r="D266" s="18"/>
    </row>
    <row r="267" spans="2:4" x14ac:dyDescent="0.25">
      <c r="B267" s="18"/>
      <c r="C267" s="18"/>
      <c r="D267" s="18"/>
    </row>
    <row r="268" spans="2:4" x14ac:dyDescent="0.25">
      <c r="B268" s="18"/>
      <c r="C268" s="18"/>
      <c r="D268" s="18"/>
    </row>
    <row r="269" spans="2:4" x14ac:dyDescent="0.25">
      <c r="B269" s="18"/>
      <c r="C269" s="18"/>
      <c r="D269" s="18"/>
    </row>
    <row r="270" spans="2:4" x14ac:dyDescent="0.25">
      <c r="B270" s="18"/>
      <c r="C270" s="18"/>
      <c r="D270" s="18"/>
    </row>
    <row r="271" spans="2:4" x14ac:dyDescent="0.25">
      <c r="B271" s="18"/>
      <c r="C271" s="18"/>
      <c r="D271" s="18"/>
    </row>
    <row r="272" spans="2:4" x14ac:dyDescent="0.25">
      <c r="B272" s="18"/>
      <c r="C272" s="18"/>
      <c r="D272" s="18"/>
    </row>
    <row r="273" spans="2:4" x14ac:dyDescent="0.25">
      <c r="B273" s="18"/>
      <c r="C273" s="18"/>
      <c r="D273" s="18"/>
    </row>
    <row r="274" spans="2:4" x14ac:dyDescent="0.25">
      <c r="B274" s="18"/>
      <c r="C274" s="18"/>
      <c r="D274" s="18"/>
    </row>
    <row r="275" spans="2:4" x14ac:dyDescent="0.25">
      <c r="B275" s="18"/>
      <c r="C275" s="18"/>
      <c r="D275" s="18"/>
    </row>
    <row r="276" spans="2:4" x14ac:dyDescent="0.25">
      <c r="B276" s="18"/>
      <c r="C276" s="18"/>
      <c r="D276" s="18"/>
    </row>
    <row r="277" spans="2:4" x14ac:dyDescent="0.25">
      <c r="B277" s="18"/>
      <c r="C277" s="18"/>
      <c r="D277" s="18"/>
    </row>
    <row r="278" spans="2:4" x14ac:dyDescent="0.25">
      <c r="B278" s="18"/>
      <c r="C278" s="18"/>
      <c r="D278" s="18"/>
    </row>
    <row r="279" spans="2:4" x14ac:dyDescent="0.25">
      <c r="B279" s="18"/>
      <c r="C279" s="18"/>
      <c r="D279" s="18"/>
    </row>
    <row r="280" spans="2:4" x14ac:dyDescent="0.25">
      <c r="B280" s="18"/>
      <c r="C280" s="18"/>
      <c r="D280" s="18"/>
    </row>
    <row r="281" spans="2:4" x14ac:dyDescent="0.25">
      <c r="B281" s="18"/>
      <c r="C281" s="18"/>
      <c r="D281" s="18"/>
    </row>
    <row r="282" spans="2:4" x14ac:dyDescent="0.25">
      <c r="B282" s="18"/>
      <c r="C282" s="18"/>
      <c r="D282" s="18"/>
    </row>
    <row r="283" spans="2:4" x14ac:dyDescent="0.25">
      <c r="B283" s="18"/>
      <c r="C283" s="18"/>
      <c r="D283" s="18"/>
    </row>
    <row r="284" spans="2:4" x14ac:dyDescent="0.25">
      <c r="B284" s="18"/>
      <c r="C284" s="18"/>
      <c r="D284" s="18"/>
    </row>
    <row r="285" spans="2:4" x14ac:dyDescent="0.25">
      <c r="B285" s="18"/>
      <c r="C285" s="18"/>
      <c r="D285" s="18"/>
    </row>
    <row r="286" spans="2:4" x14ac:dyDescent="0.25">
      <c r="B286" s="18"/>
      <c r="C286" s="18"/>
      <c r="D286" s="18"/>
    </row>
    <row r="287" spans="2:4" x14ac:dyDescent="0.25">
      <c r="B287" s="18"/>
      <c r="C287" s="18"/>
      <c r="D287" s="18"/>
    </row>
    <row r="288" spans="2:4" x14ac:dyDescent="0.25">
      <c r="B288" s="18"/>
      <c r="C288" s="18"/>
      <c r="D288" s="18"/>
    </row>
    <row r="289" spans="2:4" x14ac:dyDescent="0.25">
      <c r="B289" s="18"/>
      <c r="C289" s="18"/>
      <c r="D289" s="18"/>
    </row>
    <row r="290" spans="2:4" x14ac:dyDescent="0.25">
      <c r="B290" s="18"/>
      <c r="C290" s="18"/>
      <c r="D290" s="18"/>
    </row>
    <row r="291" spans="2:4" x14ac:dyDescent="0.25">
      <c r="B291" s="18"/>
      <c r="C291" s="18"/>
      <c r="D291" s="18"/>
    </row>
    <row r="292" spans="2:4" x14ac:dyDescent="0.25">
      <c r="B292" s="18"/>
      <c r="C292" s="18"/>
      <c r="D292" s="18"/>
    </row>
    <row r="293" spans="2:4" x14ac:dyDescent="0.25">
      <c r="B293" s="18"/>
      <c r="C293" s="18"/>
      <c r="D293" s="18"/>
    </row>
    <row r="294" spans="2:4" x14ac:dyDescent="0.25">
      <c r="B294" s="18"/>
      <c r="C294" s="18"/>
      <c r="D294" s="18"/>
    </row>
    <row r="295" spans="2:4" x14ac:dyDescent="0.25">
      <c r="B295" s="18"/>
      <c r="C295" s="18"/>
      <c r="D295" s="18"/>
    </row>
    <row r="296" spans="2:4" x14ac:dyDescent="0.25">
      <c r="B296" s="18"/>
      <c r="C296" s="18"/>
      <c r="D296" s="18"/>
    </row>
    <row r="297" spans="2:4" x14ac:dyDescent="0.25">
      <c r="B297" s="18"/>
      <c r="C297" s="18"/>
      <c r="D297" s="18"/>
    </row>
    <row r="298" spans="2:4" x14ac:dyDescent="0.25">
      <c r="B298" s="18"/>
      <c r="C298" s="18"/>
      <c r="D298" s="18"/>
    </row>
    <row r="299" spans="2:4" x14ac:dyDescent="0.25">
      <c r="B299" s="18"/>
      <c r="C299" s="18"/>
      <c r="D299" s="18"/>
    </row>
    <row r="300" spans="2:4" x14ac:dyDescent="0.25">
      <c r="B300" s="18"/>
      <c r="C300" s="18"/>
      <c r="D300" s="18"/>
    </row>
    <row r="301" spans="2:4" x14ac:dyDescent="0.25">
      <c r="B301" s="18"/>
      <c r="C301" s="18"/>
      <c r="D301" s="18"/>
    </row>
    <row r="302" spans="2:4" x14ac:dyDescent="0.25">
      <c r="B302" s="18"/>
      <c r="C302" s="18"/>
      <c r="D302" s="18"/>
    </row>
    <row r="303" spans="2:4" x14ac:dyDescent="0.25">
      <c r="B303" s="18"/>
      <c r="C303" s="18"/>
      <c r="D303" s="18"/>
    </row>
    <row r="304" spans="2:4" x14ac:dyDescent="0.25">
      <c r="B304" s="18"/>
      <c r="C304" s="18"/>
      <c r="D304" s="18"/>
    </row>
    <row r="305" spans="2:4" x14ac:dyDescent="0.25">
      <c r="B305" s="18"/>
      <c r="C305" s="18"/>
      <c r="D305" s="18"/>
    </row>
    <row r="306" spans="2:4" x14ac:dyDescent="0.25">
      <c r="B306" s="18"/>
      <c r="C306" s="18"/>
      <c r="D306" s="18"/>
    </row>
    <row r="307" spans="2:4" x14ac:dyDescent="0.25">
      <c r="B307" s="18"/>
      <c r="C307" s="18"/>
      <c r="D307" s="18"/>
    </row>
    <row r="308" spans="2:4" x14ac:dyDescent="0.25">
      <c r="B308" s="18"/>
      <c r="C308" s="18"/>
      <c r="D308" s="18"/>
    </row>
    <row r="309" spans="2:4" x14ac:dyDescent="0.25">
      <c r="B309" s="18"/>
      <c r="C309" s="18"/>
      <c r="D309" s="18"/>
    </row>
    <row r="310" spans="2:4" x14ac:dyDescent="0.25">
      <c r="B310" s="18"/>
      <c r="C310" s="18"/>
      <c r="D310" s="18"/>
    </row>
    <row r="311" spans="2:4" x14ac:dyDescent="0.25">
      <c r="B311" s="18"/>
      <c r="C311" s="18"/>
      <c r="D311" s="18"/>
    </row>
    <row r="312" spans="2:4" x14ac:dyDescent="0.25">
      <c r="B312" s="18"/>
      <c r="C312" s="18"/>
      <c r="D312" s="18"/>
    </row>
    <row r="313" spans="2:4" x14ac:dyDescent="0.25">
      <c r="B313" s="18"/>
      <c r="C313" s="18"/>
      <c r="D313" s="18"/>
    </row>
    <row r="314" spans="2:4" x14ac:dyDescent="0.25">
      <c r="B314" s="18"/>
      <c r="C314" s="18"/>
      <c r="D314" s="18"/>
    </row>
    <row r="315" spans="2:4" x14ac:dyDescent="0.25">
      <c r="B315" s="18"/>
      <c r="C315" s="18"/>
      <c r="D315" s="18"/>
    </row>
    <row r="316" spans="2:4" x14ac:dyDescent="0.25">
      <c r="B316" s="18"/>
      <c r="C316" s="18"/>
      <c r="D316" s="18"/>
    </row>
    <row r="317" spans="2:4" x14ac:dyDescent="0.25">
      <c r="B317" s="18"/>
      <c r="C317" s="18"/>
      <c r="D317" s="18"/>
    </row>
    <row r="318" spans="2:4" x14ac:dyDescent="0.25">
      <c r="B318" s="18"/>
      <c r="C318" s="18"/>
      <c r="D318" s="18"/>
    </row>
    <row r="319" spans="2:4" x14ac:dyDescent="0.25">
      <c r="B319" s="18"/>
      <c r="C319" s="18"/>
      <c r="D319" s="18"/>
    </row>
    <row r="320" spans="2:4" x14ac:dyDescent="0.25">
      <c r="B320" s="18"/>
      <c r="C320" s="18"/>
      <c r="D320" s="18"/>
    </row>
    <row r="321" spans="2:4" x14ac:dyDescent="0.25">
      <c r="B321" s="18"/>
      <c r="C321" s="18"/>
      <c r="D321" s="18"/>
    </row>
    <row r="322" spans="2:4" x14ac:dyDescent="0.25">
      <c r="B322" s="18"/>
      <c r="C322" s="18"/>
      <c r="D322" s="18"/>
    </row>
    <row r="323" spans="2:4" x14ac:dyDescent="0.25">
      <c r="B323" s="18"/>
      <c r="C323" s="18"/>
      <c r="D323" s="18"/>
    </row>
    <row r="324" spans="2:4" x14ac:dyDescent="0.25">
      <c r="B324" s="18"/>
      <c r="C324" s="18"/>
      <c r="D324" s="18"/>
    </row>
    <row r="325" spans="2:4" x14ac:dyDescent="0.25">
      <c r="B325" s="18"/>
      <c r="C325" s="18"/>
      <c r="D325" s="18"/>
    </row>
    <row r="326" spans="2:4" x14ac:dyDescent="0.25">
      <c r="B326" s="18"/>
      <c r="C326" s="18"/>
      <c r="D326" s="18"/>
    </row>
    <row r="327" spans="2:4" x14ac:dyDescent="0.25">
      <c r="B327" s="18"/>
      <c r="C327" s="18"/>
      <c r="D327" s="18"/>
    </row>
    <row r="328" spans="2:4" x14ac:dyDescent="0.25">
      <c r="B328" s="18"/>
      <c r="C328" s="18"/>
      <c r="D328" s="18"/>
    </row>
    <row r="329" spans="2:4" x14ac:dyDescent="0.25">
      <c r="B329" s="18"/>
      <c r="C329" s="18"/>
      <c r="D329" s="18"/>
    </row>
    <row r="330" spans="2:4" x14ac:dyDescent="0.25">
      <c r="B330" s="18"/>
      <c r="C330" s="18"/>
      <c r="D330" s="18"/>
    </row>
    <row r="331" spans="2:4" x14ac:dyDescent="0.25">
      <c r="B331" s="18"/>
      <c r="C331" s="18"/>
      <c r="D331" s="18"/>
    </row>
    <row r="332" spans="2:4" x14ac:dyDescent="0.25">
      <c r="B332" s="18"/>
      <c r="C332" s="18"/>
      <c r="D332" s="18"/>
    </row>
    <row r="333" spans="2:4" x14ac:dyDescent="0.25">
      <c r="B333" s="18"/>
      <c r="C333" s="18"/>
      <c r="D333" s="18"/>
    </row>
    <row r="334" spans="2:4" x14ac:dyDescent="0.25">
      <c r="B334" s="18"/>
      <c r="C334" s="18"/>
      <c r="D334" s="18"/>
    </row>
    <row r="335" spans="2:4" x14ac:dyDescent="0.25">
      <c r="B335" s="18"/>
      <c r="C335" s="18"/>
      <c r="D335" s="18"/>
    </row>
    <row r="336" spans="2:4" x14ac:dyDescent="0.25">
      <c r="B336" s="18"/>
      <c r="C336" s="18"/>
      <c r="D336" s="18"/>
    </row>
    <row r="337" spans="2:4" x14ac:dyDescent="0.25">
      <c r="B337" s="18"/>
      <c r="C337" s="18"/>
      <c r="D337" s="18"/>
    </row>
    <row r="338" spans="2:4" x14ac:dyDescent="0.25">
      <c r="B338" s="18"/>
      <c r="C338" s="18"/>
      <c r="D338" s="18"/>
    </row>
    <row r="339" spans="2:4" x14ac:dyDescent="0.25">
      <c r="B339" s="18"/>
      <c r="C339" s="18"/>
      <c r="D339" s="18"/>
    </row>
    <row r="340" spans="2:4" x14ac:dyDescent="0.25">
      <c r="B340" s="18"/>
      <c r="C340" s="18"/>
      <c r="D340" s="18"/>
    </row>
    <row r="341" spans="2:4" x14ac:dyDescent="0.25">
      <c r="B341" s="18"/>
      <c r="C341" s="18"/>
      <c r="D341" s="18"/>
    </row>
  </sheetData>
  <mergeCells count="26">
    <mergeCell ref="B215:H215"/>
    <mergeCell ref="B217:H217"/>
    <mergeCell ref="B219:H219"/>
    <mergeCell ref="B221:H221"/>
    <mergeCell ref="B205:N205"/>
    <mergeCell ref="L7:M8"/>
    <mergeCell ref="N7:O8"/>
    <mergeCell ref="E7:E9"/>
    <mergeCell ref="F7:F9"/>
    <mergeCell ref="G7:G9"/>
    <mergeCell ref="G227:M227"/>
    <mergeCell ref="H225:N225"/>
    <mergeCell ref="A2:K2"/>
    <mergeCell ref="B7:B9"/>
    <mergeCell ref="D7:D9"/>
    <mergeCell ref="A3:K3"/>
    <mergeCell ref="A4:K4"/>
    <mergeCell ref="A5:K5"/>
    <mergeCell ref="A6:K6"/>
    <mergeCell ref="H7:H9"/>
    <mergeCell ref="I7:I9"/>
    <mergeCell ref="J7:J9"/>
    <mergeCell ref="K7:K9"/>
    <mergeCell ref="A187:N187"/>
    <mergeCell ref="A7:A9"/>
    <mergeCell ref="C7:C9"/>
  </mergeCells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Шайденко Марина Анатольевна</dc:creator>
  <cp:lastModifiedBy>Шайденко Марина Анатольевна</cp:lastModifiedBy>
  <cp:lastPrinted>2021-11-26T08:14:27Z</cp:lastPrinted>
  <dcterms:created xsi:type="dcterms:W3CDTF">2021-11-12T10:03:58Z</dcterms:created>
  <dcterms:modified xsi:type="dcterms:W3CDTF">2021-11-26T08:30:25Z</dcterms:modified>
</cp:coreProperties>
</file>